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MAJYRSEX" sheetId="1" r:id="rId1"/>
  </sheets>
  <definedNames>
    <definedName name="_Regression_Int" localSheetId="0" hidden="1">1</definedName>
    <definedName name="_xlnm.Print_Area" localSheetId="0">'MAJYRSEX'!$A$1:$R$178</definedName>
  </definedNames>
  <calcPr fullCalcOnLoad="1"/>
</workbook>
</file>

<file path=xl/sharedStrings.xml><?xml version="1.0" encoding="utf-8"?>
<sst xmlns="http://schemas.openxmlformats.org/spreadsheetml/2006/main" count="281" uniqueCount="132">
  <si>
    <t>Fact Book</t>
  </si>
  <si>
    <t>YORK UNIVERSITY - UNIVERSITÉ YORK</t>
  </si>
  <si>
    <t>Subject in Which the Undergraduate Students Were Majoring (Major 1)</t>
  </si>
  <si>
    <t>Faculty of Liberal Arts and Professional Studies</t>
  </si>
  <si>
    <t>Major</t>
  </si>
  <si>
    <t>Year 1</t>
  </si>
  <si>
    <t>Year 2</t>
  </si>
  <si>
    <t>Year 3</t>
  </si>
  <si>
    <t>Year 4</t>
  </si>
  <si>
    <t>Special</t>
  </si>
  <si>
    <t>Total</t>
  </si>
  <si>
    <t xml:space="preserve"> </t>
  </si>
  <si>
    <t>Male</t>
  </si>
  <si>
    <t>Female</t>
  </si>
  <si>
    <t>Administrative Studies</t>
  </si>
  <si>
    <t>Anthropology</t>
  </si>
  <si>
    <t>Business and Society</t>
  </si>
  <si>
    <t>Canadian Studies</t>
  </si>
  <si>
    <t>Children's Studies</t>
  </si>
  <si>
    <t>Classical Studies</t>
  </si>
  <si>
    <t>Classics</t>
  </si>
  <si>
    <t>Cognitive Science</t>
  </si>
  <si>
    <t>Communication Studies</t>
  </si>
  <si>
    <t>Creative Writing</t>
  </si>
  <si>
    <t>Criminology</t>
  </si>
  <si>
    <t>East Asian Studies</t>
  </si>
  <si>
    <t>Economics</t>
  </si>
  <si>
    <t>English</t>
  </si>
  <si>
    <t xml:space="preserve">   </t>
  </si>
  <si>
    <t>French Studies</t>
  </si>
  <si>
    <t>Geography</t>
  </si>
  <si>
    <t>Global Political Studies</t>
  </si>
  <si>
    <t>Health and Society</t>
  </si>
  <si>
    <t>Hellenic Studies</t>
  </si>
  <si>
    <t>History</t>
  </si>
  <si>
    <t>Human Resources Management</t>
  </si>
  <si>
    <t>Humanities</t>
  </si>
  <si>
    <t>Individualized Studies</t>
  </si>
  <si>
    <t>Information Technology</t>
  </si>
  <si>
    <t>Italian Culture</t>
  </si>
  <si>
    <t>Italian Studies</t>
  </si>
  <si>
    <t>Jewish Studies</t>
  </si>
  <si>
    <t>Labour Studies</t>
  </si>
  <si>
    <t>Law and Society</t>
  </si>
  <si>
    <t>Linguistics</t>
  </si>
  <si>
    <t>Philosophy</t>
  </si>
  <si>
    <t>Political Science</t>
  </si>
  <si>
    <t>Professional Writing</t>
  </si>
  <si>
    <t>Public Admin and Justice Studies</t>
  </si>
  <si>
    <t>Religious Studies</t>
  </si>
  <si>
    <t>Sexuality Studies</t>
  </si>
  <si>
    <t>Social Science</t>
  </si>
  <si>
    <t>Social Work</t>
  </si>
  <si>
    <t>Sociology</t>
  </si>
  <si>
    <t>Spanish</t>
  </si>
  <si>
    <t>Undeclared Major</t>
  </si>
  <si>
    <t>Urban Studies</t>
  </si>
  <si>
    <t>Women's Studies</t>
  </si>
  <si>
    <t>33</t>
  </si>
  <si>
    <t>Faculty of Fine Arts</t>
  </si>
  <si>
    <t>Dance</t>
  </si>
  <si>
    <t>Design</t>
  </si>
  <si>
    <t>Digital Media</t>
  </si>
  <si>
    <t>Fine Arts Cultural Studies</t>
  </si>
  <si>
    <t>Music</t>
  </si>
  <si>
    <t>Theatre</t>
  </si>
  <si>
    <t>Visual Arts</t>
  </si>
  <si>
    <t>Glendon College</t>
  </si>
  <si>
    <t>Majors</t>
  </si>
  <si>
    <t>Business Economics</t>
  </si>
  <si>
    <t>Drama Studies</t>
  </si>
  <si>
    <t>Hispanic Studies</t>
  </si>
  <si>
    <t>International Studies</t>
  </si>
  <si>
    <t>Mathematics</t>
  </si>
  <si>
    <t>Mathematics for Commerce</t>
  </si>
  <si>
    <t>Multidisciplinary Studies</t>
  </si>
  <si>
    <t>Psychology</t>
  </si>
  <si>
    <t>Translation</t>
  </si>
  <si>
    <t>Faculty of Health</t>
  </si>
  <si>
    <t>Health Informatics</t>
  </si>
  <si>
    <t>Health Management</t>
  </si>
  <si>
    <t>Health Policy</t>
  </si>
  <si>
    <t>Health Studies</t>
  </si>
  <si>
    <t>Kinesiology &amp; Health Science</t>
  </si>
  <si>
    <t>Nursing</t>
  </si>
  <si>
    <t xml:space="preserve">               </t>
  </si>
  <si>
    <t>32</t>
  </si>
  <si>
    <t>Faculty of Science and Engineering</t>
  </si>
  <si>
    <t>Applied Mathematics</t>
  </si>
  <si>
    <t>Biochemistry</t>
  </si>
  <si>
    <t>Biology</t>
  </si>
  <si>
    <t>Biophysics</t>
  </si>
  <si>
    <t>Chemistry</t>
  </si>
  <si>
    <t>Computational Mathematics</t>
  </si>
  <si>
    <t>Computer Science</t>
  </si>
  <si>
    <t>Computer Security</t>
  </si>
  <si>
    <t>Earth &amp; Atmospheric Science</t>
  </si>
  <si>
    <t>Engineering</t>
  </si>
  <si>
    <t>Environmental Science</t>
  </si>
  <si>
    <t>Mathematics for Education</t>
  </si>
  <si>
    <t>Science</t>
  </si>
  <si>
    <t>Statistics</t>
  </si>
  <si>
    <t>34</t>
  </si>
  <si>
    <t>Film and Video</t>
  </si>
  <si>
    <t>Etudes Francaises</t>
  </si>
  <si>
    <t>Linguistics &amp; Languages</t>
  </si>
  <si>
    <t>Culture and Expressions</t>
  </si>
  <si>
    <t>Disaster and Emergency Management</t>
  </si>
  <si>
    <t>Economics and Business</t>
  </si>
  <si>
    <t>English Professional Writing</t>
  </si>
  <si>
    <t>Financial and Bus.Economics</t>
  </si>
  <si>
    <t>Geography &amp; Urban Studies</t>
  </si>
  <si>
    <t>German Studies</t>
  </si>
  <si>
    <t>Human Rights &amp; Equity</t>
  </si>
  <si>
    <t>International Development Studies</t>
  </si>
  <si>
    <t>Latin Amer. &amp; Carib. Studies</t>
  </si>
  <si>
    <t>Portugese</t>
  </si>
  <si>
    <t>Public Administration</t>
  </si>
  <si>
    <t>Public Policy and Administration</t>
  </si>
  <si>
    <t>Public Policy and Management</t>
  </si>
  <si>
    <t>Race ,Ethnicity and indigeneity</t>
  </si>
  <si>
    <t>Work and Labour Studies</t>
  </si>
  <si>
    <t>Applied Biotechnology</t>
  </si>
  <si>
    <t>Physics and Astronomy</t>
  </si>
  <si>
    <t>2012-2013</t>
  </si>
  <si>
    <t>According to Year of Study -- November 1, 2012</t>
  </si>
  <si>
    <t>Gender and Women's Studies</t>
  </si>
  <si>
    <t>Multicultural and Indigenous Studies</t>
  </si>
  <si>
    <t>Science Technology Studies</t>
  </si>
  <si>
    <t>Not Recorded</t>
  </si>
  <si>
    <t>Environmental Biology</t>
  </si>
  <si>
    <t>Science and Technology Studies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</si>
</sst>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7"/>
      <name val="Helv"/>
      <family val="0"/>
    </font>
    <font>
      <b/>
      <sz val="7"/>
      <name val="Helv"/>
      <family val="0"/>
    </font>
    <font>
      <b/>
      <sz val="10"/>
      <name val="Helvetica"/>
      <family val="2"/>
    </font>
    <font>
      <b/>
      <sz val="12"/>
      <name val="Helv"/>
      <family val="0"/>
    </font>
    <font>
      <sz val="12"/>
      <name val="Helvetica"/>
      <family val="2"/>
    </font>
    <font>
      <b/>
      <sz val="12"/>
      <name val="Helvetica"/>
      <family val="2"/>
    </font>
    <font>
      <b/>
      <sz val="9"/>
      <name val="Helv"/>
      <family val="0"/>
    </font>
    <font>
      <b/>
      <sz val="6.25"/>
      <name val="Helv"/>
      <family val="0"/>
    </font>
    <font>
      <b/>
      <sz val="6.25"/>
      <name val="Helvetica"/>
      <family val="2"/>
    </font>
    <font>
      <sz val="7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1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5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9" fillId="0" borderId="0" xfId="0" applyFont="1" applyAlignment="1">
      <alignment/>
    </xf>
    <xf numFmtId="37" fontId="9" fillId="0" borderId="0" xfId="0" applyFont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10" fillId="0" borderId="0" xfId="0" applyFont="1" applyAlignment="1">
      <alignment/>
    </xf>
    <xf numFmtId="37" fontId="6" fillId="0" borderId="11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14" xfId="0" applyFont="1" applyBorder="1" applyAlignment="1">
      <alignment horizontal="centerContinuous"/>
    </xf>
    <xf numFmtId="37" fontId="9" fillId="0" borderId="13" xfId="0" applyFont="1" applyBorder="1" applyAlignment="1">
      <alignment/>
    </xf>
    <xf numFmtId="37" fontId="10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37" fontId="9" fillId="0" borderId="14" xfId="0" applyFont="1" applyBorder="1" applyAlignment="1">
      <alignment/>
    </xf>
    <xf numFmtId="37" fontId="10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9" fillId="0" borderId="16" xfId="0" applyFont="1" applyBorder="1" applyAlignment="1">
      <alignment/>
    </xf>
    <xf numFmtId="37" fontId="9" fillId="0" borderId="17" xfId="0" applyFont="1" applyBorder="1" applyAlignment="1">
      <alignment/>
    </xf>
    <xf numFmtId="37" fontId="11" fillId="0" borderId="10" xfId="0" applyFont="1" applyBorder="1" applyAlignment="1" quotePrefix="1">
      <alignment horizontal="left"/>
    </xf>
    <xf numFmtId="37" fontId="10" fillId="0" borderId="13" xfId="0" applyFont="1" applyBorder="1" applyAlignment="1">
      <alignment/>
    </xf>
    <xf numFmtId="37" fontId="9" fillId="0" borderId="16" xfId="0" applyFont="1" applyBorder="1" applyAlignment="1" applyProtection="1">
      <alignment horizontal="left"/>
      <protection/>
    </xf>
    <xf numFmtId="37" fontId="5" fillId="0" borderId="13" xfId="0" applyFont="1" applyBorder="1" applyAlignment="1">
      <alignment horizontal="centerContinuous"/>
    </xf>
    <xf numFmtId="37" fontId="12" fillId="0" borderId="10" xfId="0" applyFont="1" applyBorder="1" applyAlignment="1">
      <alignment horizontal="left"/>
    </xf>
    <xf numFmtId="37" fontId="11" fillId="0" borderId="0" xfId="0" applyFont="1" applyAlignment="1">
      <alignment horizontal="centerContinuous"/>
    </xf>
    <xf numFmtId="37" fontId="10" fillId="0" borderId="0" xfId="0" applyFont="1" applyBorder="1" applyAlignment="1" applyProtection="1">
      <alignment horizontal="centerContinuous"/>
      <protection/>
    </xf>
    <xf numFmtId="37" fontId="10" fillId="0" borderId="14" xfId="0" applyFont="1" applyBorder="1" applyAlignment="1" applyProtection="1">
      <alignment horizontal="centerContinuous"/>
      <protection/>
    </xf>
    <xf numFmtId="37" fontId="0" fillId="0" borderId="14" xfId="0" applyBorder="1" applyAlignment="1">
      <alignment/>
    </xf>
    <xf numFmtId="37" fontId="13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/>
      <protection/>
    </xf>
    <xf numFmtId="37" fontId="14" fillId="0" borderId="0" xfId="0" applyFont="1" applyBorder="1" applyAlignment="1">
      <alignment/>
    </xf>
    <xf numFmtId="37" fontId="14" fillId="0" borderId="0" xfId="0" applyFont="1" applyBorder="1" applyAlignment="1" applyProtection="1">
      <alignment/>
      <protection/>
    </xf>
    <xf numFmtId="37" fontId="0" fillId="0" borderId="10" xfId="0" applyBorder="1" applyAlignment="1">
      <alignment/>
    </xf>
    <xf numFmtId="37" fontId="10" fillId="0" borderId="16" xfId="0" applyFont="1" applyBorder="1" applyAlignment="1">
      <alignment/>
    </xf>
    <xf numFmtId="37" fontId="7" fillId="0" borderId="10" xfId="0" applyFont="1" applyBorder="1" applyAlignment="1" quotePrefix="1">
      <alignment horizontal="left"/>
    </xf>
    <xf numFmtId="37" fontId="6" fillId="0" borderId="0" xfId="0" applyFont="1" applyAlignment="1">
      <alignment/>
    </xf>
    <xf numFmtId="37" fontId="8" fillId="0" borderId="0" xfId="0" applyFont="1" applyAlignment="1">
      <alignment/>
    </xf>
    <xf numFmtId="37" fontId="0" fillId="0" borderId="12" xfId="0" applyBorder="1" applyAlignment="1">
      <alignment/>
    </xf>
    <xf numFmtId="37" fontId="15" fillId="0" borderId="11" xfId="0" applyFont="1" applyBorder="1" applyAlignment="1">
      <alignment horizontal="centerContinuous"/>
    </xf>
    <xf numFmtId="37" fontId="16" fillId="0" borderId="18" xfId="0" applyFont="1" applyBorder="1" applyAlignment="1" applyProtection="1">
      <alignment horizontal="centerContinuous"/>
      <protection/>
    </xf>
    <xf numFmtId="37" fontId="17" fillId="0" borderId="18" xfId="0" applyFont="1" applyBorder="1" applyAlignment="1">
      <alignment/>
    </xf>
    <xf numFmtId="37" fontId="18" fillId="0" borderId="11" xfId="0" applyFont="1" applyBorder="1" applyAlignment="1">
      <alignment horizontal="centerContinuous"/>
    </xf>
    <xf numFmtId="37" fontId="19" fillId="0" borderId="0" xfId="0" applyFont="1" applyBorder="1" applyAlignment="1">
      <alignment/>
    </xf>
    <xf numFmtId="37" fontId="19" fillId="0" borderId="0" xfId="0" applyFont="1" applyBorder="1" applyAlignment="1" applyProtection="1">
      <alignment horizontal="centerContinuous"/>
      <protection/>
    </xf>
    <xf numFmtId="37" fontId="20" fillId="0" borderId="0" xfId="0" applyFont="1" applyBorder="1" applyAlignment="1" applyProtection="1">
      <alignment horizontal="left"/>
      <protection/>
    </xf>
    <xf numFmtId="37" fontId="20" fillId="0" borderId="0" xfId="0" applyFont="1" applyBorder="1" applyAlignment="1" applyProtection="1">
      <alignment horizontal="center"/>
      <protection/>
    </xf>
    <xf numFmtId="37" fontId="20" fillId="0" borderId="0" xfId="0" applyFont="1" applyBorder="1" applyAlignment="1" applyProtection="1">
      <alignment horizontal="right"/>
      <protection/>
    </xf>
    <xf numFmtId="37" fontId="20" fillId="0" borderId="0" xfId="0" applyFont="1" applyBorder="1" applyAlignment="1" applyProtection="1">
      <alignment/>
      <protection/>
    </xf>
    <xf numFmtId="37" fontId="14" fillId="0" borderId="0" xfId="0" applyFont="1" applyBorder="1" applyAlignment="1" applyProtection="1">
      <alignment horizontal="center"/>
      <protection/>
    </xf>
    <xf numFmtId="37" fontId="16" fillId="0" borderId="13" xfId="0" applyFont="1" applyBorder="1" applyAlignment="1" applyProtection="1">
      <alignment horizontal="centerContinuous"/>
      <protection/>
    </xf>
    <xf numFmtId="37" fontId="21" fillId="0" borderId="0" xfId="0" applyFont="1" applyBorder="1" applyAlignment="1" applyProtection="1">
      <alignment horizontal="right"/>
      <protection/>
    </xf>
    <xf numFmtId="37" fontId="11" fillId="0" borderId="10" xfId="0" applyFont="1" applyBorder="1" applyAlignment="1">
      <alignment horizontal="left"/>
    </xf>
    <xf numFmtId="37" fontId="11" fillId="0" borderId="0" xfId="0" applyFont="1" applyAlignment="1" quotePrefix="1">
      <alignment horizontal="right"/>
    </xf>
    <xf numFmtId="37" fontId="11" fillId="0" borderId="0" xfId="0" applyFont="1" applyAlignment="1" quotePrefix="1">
      <alignment horizontal="left"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37" fontId="13" fillId="0" borderId="0" xfId="0" applyFont="1" applyFill="1" applyBorder="1" applyAlignment="1" applyProtection="1">
      <alignment/>
      <protection/>
    </xf>
    <xf numFmtId="37" fontId="6" fillId="0" borderId="14" xfId="0" applyFont="1" applyBorder="1" applyAlignment="1" applyProtection="1">
      <alignment horizontal="centerContinuous"/>
      <protection/>
    </xf>
    <xf numFmtId="37" fontId="13" fillId="0" borderId="0" xfId="0" applyFont="1" applyBorder="1" applyAlignment="1" applyProtection="1">
      <alignment horizontal="right"/>
      <protection/>
    </xf>
    <xf numFmtId="37" fontId="14" fillId="0" borderId="0" xfId="0" applyFont="1" applyBorder="1" applyAlignment="1" applyProtection="1">
      <alignment horizontal="right"/>
      <protection/>
    </xf>
    <xf numFmtId="164" fontId="22" fillId="0" borderId="0" xfId="0" applyNumberFormat="1" applyFont="1" applyBorder="1" applyAlignment="1">
      <alignment horizontal="right"/>
    </xf>
    <xf numFmtId="37" fontId="6" fillId="0" borderId="0" xfId="0" applyFont="1" applyBorder="1" applyAlignment="1" applyProtection="1">
      <alignment horizontal="centerContinuous"/>
      <protection/>
    </xf>
    <xf numFmtId="37" fontId="13" fillId="0" borderId="0" xfId="0" applyFont="1" applyFill="1" applyBorder="1" applyAlignment="1" applyProtection="1">
      <alignment horizontal="left"/>
      <protection/>
    </xf>
    <xf numFmtId="37" fontId="13" fillId="0" borderId="16" xfId="0" applyFont="1" applyBorder="1" applyAlignment="1">
      <alignment/>
    </xf>
    <xf numFmtId="37" fontId="13" fillId="0" borderId="0" xfId="0" applyFont="1" applyAlignment="1">
      <alignment/>
    </xf>
    <xf numFmtId="37" fontId="13" fillId="0" borderId="10" xfId="0" applyFont="1" applyBorder="1" applyAlignment="1">
      <alignment horizontal="centerContinuous"/>
    </xf>
    <xf numFmtId="37" fontId="14" fillId="0" borderId="0" xfId="0" applyFont="1" applyAlignment="1">
      <alignment horizontal="centerContinuous"/>
    </xf>
    <xf numFmtId="37" fontId="14" fillId="0" borderId="0" xfId="0" applyFont="1" applyBorder="1" applyAlignment="1" applyProtection="1">
      <alignment horizontal="left"/>
      <protection/>
    </xf>
    <xf numFmtId="37" fontId="16" fillId="0" borderId="11" xfId="0" applyFont="1" applyBorder="1" applyAlignment="1">
      <alignment horizontal="centerContinuous"/>
    </xf>
    <xf numFmtId="37" fontId="16" fillId="0" borderId="13" xfId="0" applyFont="1" applyBorder="1" applyAlignment="1">
      <alignment horizontal="centerContinuous"/>
    </xf>
    <xf numFmtId="37" fontId="16" fillId="0" borderId="0" xfId="0" applyFont="1" applyBorder="1" applyAlignment="1">
      <alignment horizontal="centerContinuous"/>
    </xf>
    <xf numFmtId="37" fontId="16" fillId="0" borderId="14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16" fillId="0" borderId="13" xfId="0" applyFont="1" applyBorder="1" applyAlignment="1">
      <alignment horizontal="center"/>
    </xf>
    <xf numFmtId="37" fontId="16" fillId="0" borderId="0" xfId="0" applyFont="1" applyBorder="1" applyAlignment="1">
      <alignment horizontal="center"/>
    </xf>
    <xf numFmtId="37" fontId="16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20"/>
  <sheetViews>
    <sheetView showGridLines="0" tabSelected="1" zoomScale="200" zoomScaleNormal="200" workbookViewId="0" topLeftCell="A139">
      <selection activeCell="O163" sqref="O163"/>
    </sheetView>
  </sheetViews>
  <sheetFormatPr defaultColWidth="9.625" defaultRowHeight="12.75"/>
  <cols>
    <col min="1" max="1" width="1.625" style="0" customWidth="1"/>
    <col min="2" max="2" width="19.75390625" style="0" customWidth="1"/>
    <col min="3" max="3" width="2.50390625" style="0" customWidth="1"/>
    <col min="4" max="4" width="1.4921875" style="0" customWidth="1"/>
    <col min="5" max="5" width="4.625" style="0" customWidth="1"/>
    <col min="6" max="14" width="4.75390625" style="0" customWidth="1"/>
    <col min="15" max="15" width="5.375" style="0" customWidth="1"/>
    <col min="16" max="17" width="5.75390625" style="0" customWidth="1"/>
    <col min="18" max="18" width="1.625" style="0" customWidth="1"/>
  </cols>
  <sheetData>
    <row r="1" spans="1:19" ht="49.5" customHeight="1" thickBot="1">
      <c r="A1" s="2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7"/>
      <c r="P1" s="56" t="s">
        <v>124</v>
      </c>
      <c r="Q1" s="23"/>
      <c r="R1" s="8"/>
      <c r="S1" s="7"/>
    </row>
    <row r="2" spans="1:19" ht="21.75" customHeight="1" thickTop="1">
      <c r="A2" s="2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</row>
    <row r="4" spans="1:19" ht="19.5" customHeight="1">
      <c r="A4" s="45"/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3"/>
      <c r="R4" s="42"/>
      <c r="S4" s="13"/>
    </row>
    <row r="5" spans="1:19" ht="13.5" customHeight="1">
      <c r="A5" s="78" t="s">
        <v>125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  <c r="S5" s="26"/>
    </row>
    <row r="6" spans="1:19" ht="15" customHeight="1">
      <c r="A6" s="12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  <c r="S6" s="5"/>
    </row>
    <row r="7" spans="1:19" ht="10.5" customHeight="1">
      <c r="A7" s="15"/>
      <c r="B7" s="16" t="s">
        <v>4</v>
      </c>
      <c r="C7" s="47"/>
      <c r="D7" s="47"/>
      <c r="E7" s="29" t="s">
        <v>5</v>
      </c>
      <c r="F7" s="29"/>
      <c r="G7" s="29" t="s">
        <v>6</v>
      </c>
      <c r="H7" s="29"/>
      <c r="I7" s="29" t="s">
        <v>7</v>
      </c>
      <c r="J7" s="29"/>
      <c r="K7" s="29" t="s">
        <v>8</v>
      </c>
      <c r="L7" s="29"/>
      <c r="M7" s="29" t="s">
        <v>9</v>
      </c>
      <c r="N7" s="29"/>
      <c r="O7" s="29" t="s">
        <v>10</v>
      </c>
      <c r="P7" s="29"/>
      <c r="Q7" s="29"/>
      <c r="R7" s="30" t="s">
        <v>11</v>
      </c>
      <c r="S7" s="6" t="s">
        <v>11</v>
      </c>
    </row>
    <row r="8" spans="1:19" ht="7.5" customHeight="1">
      <c r="A8" s="15"/>
      <c r="B8" s="16"/>
      <c r="C8" s="17"/>
      <c r="D8" s="17"/>
      <c r="E8" s="49" t="s">
        <v>13</v>
      </c>
      <c r="F8" s="49" t="s">
        <v>12</v>
      </c>
      <c r="G8" s="50" t="s">
        <v>13</v>
      </c>
      <c r="H8" s="50" t="s">
        <v>12</v>
      </c>
      <c r="I8" s="50" t="s">
        <v>13</v>
      </c>
      <c r="J8" s="50" t="s">
        <v>12</v>
      </c>
      <c r="K8" s="50" t="s">
        <v>13</v>
      </c>
      <c r="L8" s="50" t="s">
        <v>12</v>
      </c>
      <c r="M8" s="50" t="s">
        <v>13</v>
      </c>
      <c r="N8" s="50" t="s">
        <v>12</v>
      </c>
      <c r="O8" s="50" t="s">
        <v>13</v>
      </c>
      <c r="P8" s="50" t="s">
        <v>12</v>
      </c>
      <c r="Q8" s="55" t="s">
        <v>10</v>
      </c>
      <c r="R8" s="31"/>
      <c r="S8" s="6"/>
    </row>
    <row r="9" spans="1:19" ht="10.5" customHeight="1">
      <c r="A9" s="15"/>
      <c r="B9" s="32" t="s">
        <v>14</v>
      </c>
      <c r="C9" s="33"/>
      <c r="D9" s="33"/>
      <c r="E9" s="59">
        <v>331</v>
      </c>
      <c r="F9" s="59">
        <v>428</v>
      </c>
      <c r="G9" s="59">
        <v>410</v>
      </c>
      <c r="H9" s="59">
        <v>447</v>
      </c>
      <c r="I9" s="59">
        <v>499</v>
      </c>
      <c r="J9" s="59">
        <v>545</v>
      </c>
      <c r="K9" s="59">
        <v>374</v>
      </c>
      <c r="L9" s="59">
        <v>383</v>
      </c>
      <c r="M9" s="34">
        <v>0</v>
      </c>
      <c r="N9" s="34">
        <v>0</v>
      </c>
      <c r="O9" s="36">
        <f aca="true" t="shared" si="0" ref="O9:O40">SUM(M9,K9,I9,G9,E9)</f>
        <v>1614</v>
      </c>
      <c r="P9" s="36">
        <f aca="true" t="shared" si="1" ref="P9:P40">SUM(N9,L9,J9,H9,F9)</f>
        <v>1803</v>
      </c>
      <c r="Q9" s="36">
        <f aca="true" t="shared" si="2" ref="Q9:Q40">SUM(O9:P9)</f>
        <v>3417</v>
      </c>
      <c r="R9" s="18"/>
      <c r="S9" s="6" t="s">
        <v>11</v>
      </c>
    </row>
    <row r="10" spans="1:19" ht="9" customHeight="1">
      <c r="A10" s="15"/>
      <c r="B10" s="32" t="s">
        <v>15</v>
      </c>
      <c r="C10" s="33"/>
      <c r="D10" s="33"/>
      <c r="E10" s="59">
        <v>24</v>
      </c>
      <c r="F10" s="59">
        <v>8</v>
      </c>
      <c r="G10" s="59">
        <v>34</v>
      </c>
      <c r="H10" s="59">
        <v>15</v>
      </c>
      <c r="I10" s="59">
        <v>76</v>
      </c>
      <c r="J10" s="59">
        <v>30</v>
      </c>
      <c r="K10" s="59">
        <v>31</v>
      </c>
      <c r="L10" s="59">
        <v>18</v>
      </c>
      <c r="M10" s="34">
        <v>0</v>
      </c>
      <c r="N10" s="34">
        <v>0</v>
      </c>
      <c r="O10" s="36">
        <f t="shared" si="0"/>
        <v>165</v>
      </c>
      <c r="P10" s="36">
        <f t="shared" si="1"/>
        <v>71</v>
      </c>
      <c r="Q10" s="36">
        <f t="shared" si="2"/>
        <v>236</v>
      </c>
      <c r="R10" s="18"/>
      <c r="S10" s="6"/>
    </row>
    <row r="11" spans="1:19" ht="9" customHeight="1">
      <c r="A11" s="15"/>
      <c r="B11" s="32" t="s">
        <v>16</v>
      </c>
      <c r="C11" s="33"/>
      <c r="D11" s="33"/>
      <c r="E11" s="59">
        <v>158</v>
      </c>
      <c r="F11" s="59">
        <v>283</v>
      </c>
      <c r="G11" s="59">
        <v>98</v>
      </c>
      <c r="H11" s="59">
        <v>190</v>
      </c>
      <c r="I11" s="59">
        <v>136</v>
      </c>
      <c r="J11" s="59">
        <v>205</v>
      </c>
      <c r="K11" s="59">
        <v>27</v>
      </c>
      <c r="L11" s="59">
        <v>30</v>
      </c>
      <c r="M11" s="34">
        <v>0</v>
      </c>
      <c r="N11" s="34">
        <v>0</v>
      </c>
      <c r="O11" s="36">
        <f t="shared" si="0"/>
        <v>419</v>
      </c>
      <c r="P11" s="36">
        <f t="shared" si="1"/>
        <v>708</v>
      </c>
      <c r="Q11" s="36">
        <f t="shared" si="2"/>
        <v>1127</v>
      </c>
      <c r="R11" s="18"/>
      <c r="S11" s="6"/>
    </row>
    <row r="12" spans="1:19" ht="9" customHeight="1">
      <c r="A12" s="15"/>
      <c r="B12" s="32" t="s">
        <v>69</v>
      </c>
      <c r="C12" s="33"/>
      <c r="D12" s="33"/>
      <c r="E12" s="59">
        <v>67</v>
      </c>
      <c r="F12" s="59">
        <v>142</v>
      </c>
      <c r="G12" s="59">
        <v>66</v>
      </c>
      <c r="H12" s="59">
        <v>137</v>
      </c>
      <c r="I12" s="59">
        <v>96</v>
      </c>
      <c r="J12" s="59">
        <v>168</v>
      </c>
      <c r="K12" s="59">
        <v>3</v>
      </c>
      <c r="L12" s="59">
        <v>5</v>
      </c>
      <c r="M12" s="34">
        <v>0</v>
      </c>
      <c r="N12" s="34">
        <v>0</v>
      </c>
      <c r="O12" s="36">
        <f t="shared" si="0"/>
        <v>232</v>
      </c>
      <c r="P12" s="36">
        <f t="shared" si="1"/>
        <v>452</v>
      </c>
      <c r="Q12" s="36">
        <f t="shared" si="2"/>
        <v>684</v>
      </c>
      <c r="R12" s="18"/>
      <c r="S12" s="6"/>
    </row>
    <row r="13" spans="1:19" ht="9" customHeight="1">
      <c r="A13" s="15"/>
      <c r="B13" s="32" t="s">
        <v>17</v>
      </c>
      <c r="C13" s="33"/>
      <c r="D13" s="33"/>
      <c r="E13" s="59">
        <v>1</v>
      </c>
      <c r="F13" s="59">
        <v>1</v>
      </c>
      <c r="G13" s="59">
        <v>1</v>
      </c>
      <c r="H13" s="59">
        <v>0</v>
      </c>
      <c r="I13" s="59">
        <v>0</v>
      </c>
      <c r="J13" s="59">
        <v>4</v>
      </c>
      <c r="K13" s="59">
        <v>2</v>
      </c>
      <c r="L13" s="59">
        <v>1</v>
      </c>
      <c r="M13" s="34">
        <v>0</v>
      </c>
      <c r="N13" s="34">
        <v>0</v>
      </c>
      <c r="O13" s="36">
        <f t="shared" si="0"/>
        <v>4</v>
      </c>
      <c r="P13" s="36">
        <f t="shared" si="1"/>
        <v>6</v>
      </c>
      <c r="Q13" s="36">
        <f t="shared" si="2"/>
        <v>10</v>
      </c>
      <c r="R13" s="18"/>
      <c r="S13" s="5"/>
    </row>
    <row r="14" spans="1:19" ht="9" customHeight="1">
      <c r="A14" s="15"/>
      <c r="B14" s="32" t="s">
        <v>18</v>
      </c>
      <c r="C14" s="33"/>
      <c r="D14" s="33"/>
      <c r="E14" s="59">
        <v>191</v>
      </c>
      <c r="F14" s="59">
        <v>13</v>
      </c>
      <c r="G14" s="59">
        <v>152</v>
      </c>
      <c r="H14" s="59">
        <v>8</v>
      </c>
      <c r="I14" s="59">
        <v>79</v>
      </c>
      <c r="J14" s="59">
        <v>3</v>
      </c>
      <c r="K14" s="59">
        <v>75</v>
      </c>
      <c r="L14" s="59">
        <v>2</v>
      </c>
      <c r="M14" s="34">
        <v>0</v>
      </c>
      <c r="N14" s="34">
        <v>0</v>
      </c>
      <c r="O14" s="36">
        <f t="shared" si="0"/>
        <v>497</v>
      </c>
      <c r="P14" s="36">
        <f t="shared" si="1"/>
        <v>26</v>
      </c>
      <c r="Q14" s="36">
        <f t="shared" si="2"/>
        <v>523</v>
      </c>
      <c r="R14" s="18"/>
      <c r="S14" s="5"/>
    </row>
    <row r="15" spans="1:19" ht="9" customHeight="1">
      <c r="A15" s="15"/>
      <c r="B15" s="32" t="s">
        <v>19</v>
      </c>
      <c r="C15" s="33"/>
      <c r="D15" s="33"/>
      <c r="E15" s="59">
        <v>5</v>
      </c>
      <c r="F15" s="59">
        <v>4</v>
      </c>
      <c r="G15" s="59">
        <v>7</v>
      </c>
      <c r="H15" s="59">
        <v>4</v>
      </c>
      <c r="I15" s="59">
        <v>10</v>
      </c>
      <c r="J15" s="59">
        <v>6</v>
      </c>
      <c r="K15" s="59">
        <v>7</v>
      </c>
      <c r="L15" s="59">
        <v>5</v>
      </c>
      <c r="M15" s="34">
        <v>0</v>
      </c>
      <c r="N15" s="34">
        <v>0</v>
      </c>
      <c r="O15" s="36">
        <f t="shared" si="0"/>
        <v>29</v>
      </c>
      <c r="P15" s="36">
        <f t="shared" si="1"/>
        <v>19</v>
      </c>
      <c r="Q15" s="36">
        <f t="shared" si="2"/>
        <v>48</v>
      </c>
      <c r="R15" s="18"/>
      <c r="S15" s="5"/>
    </row>
    <row r="16" spans="1:19" ht="9" customHeight="1">
      <c r="A16" s="15"/>
      <c r="B16" s="32" t="s">
        <v>20</v>
      </c>
      <c r="C16" s="33"/>
      <c r="D16" s="33"/>
      <c r="E16" s="59">
        <v>0</v>
      </c>
      <c r="F16" s="59">
        <v>0</v>
      </c>
      <c r="G16" s="59">
        <v>1</v>
      </c>
      <c r="H16" s="59">
        <v>1</v>
      </c>
      <c r="I16" s="59">
        <v>0</v>
      </c>
      <c r="J16" s="59">
        <v>1</v>
      </c>
      <c r="K16" s="59">
        <v>0</v>
      </c>
      <c r="L16" s="59">
        <v>0</v>
      </c>
      <c r="M16" s="34">
        <v>0</v>
      </c>
      <c r="N16" s="34">
        <v>0</v>
      </c>
      <c r="O16" s="36">
        <f t="shared" si="0"/>
        <v>1</v>
      </c>
      <c r="P16" s="36">
        <f t="shared" si="1"/>
        <v>2</v>
      </c>
      <c r="Q16" s="36">
        <f t="shared" si="2"/>
        <v>3</v>
      </c>
      <c r="R16" s="18"/>
      <c r="S16" s="6" t="s">
        <v>11</v>
      </c>
    </row>
    <row r="17" spans="1:19" ht="9" customHeight="1">
      <c r="A17" s="15"/>
      <c r="B17" s="32" t="s">
        <v>21</v>
      </c>
      <c r="C17" s="33"/>
      <c r="D17" s="33"/>
      <c r="E17" s="59">
        <v>15</v>
      </c>
      <c r="F17" s="59">
        <v>5</v>
      </c>
      <c r="G17" s="59">
        <v>12</v>
      </c>
      <c r="H17" s="59">
        <v>8</v>
      </c>
      <c r="I17" s="59">
        <v>4</v>
      </c>
      <c r="J17" s="59">
        <v>3</v>
      </c>
      <c r="K17" s="59">
        <v>15</v>
      </c>
      <c r="L17" s="59">
        <v>9</v>
      </c>
      <c r="M17" s="34">
        <v>0</v>
      </c>
      <c r="N17" s="34">
        <v>0</v>
      </c>
      <c r="O17" s="36">
        <f t="shared" si="0"/>
        <v>46</v>
      </c>
      <c r="P17" s="36">
        <f t="shared" si="1"/>
        <v>25</v>
      </c>
      <c r="Q17" s="36">
        <f t="shared" si="2"/>
        <v>71</v>
      </c>
      <c r="R17" s="18"/>
      <c r="S17" s="6"/>
    </row>
    <row r="18" spans="1:19" ht="9" customHeight="1">
      <c r="A18" s="15"/>
      <c r="B18" s="32" t="s">
        <v>22</v>
      </c>
      <c r="C18" s="33"/>
      <c r="D18" s="33"/>
      <c r="E18" s="59">
        <v>191</v>
      </c>
      <c r="F18" s="59">
        <v>68</v>
      </c>
      <c r="G18" s="59">
        <v>180</v>
      </c>
      <c r="H18" s="59">
        <v>65</v>
      </c>
      <c r="I18" s="59">
        <v>169</v>
      </c>
      <c r="J18" s="59">
        <v>55</v>
      </c>
      <c r="K18" s="59">
        <v>159</v>
      </c>
      <c r="L18" s="59">
        <v>59</v>
      </c>
      <c r="M18" s="34">
        <v>0</v>
      </c>
      <c r="N18" s="34">
        <v>0</v>
      </c>
      <c r="O18" s="36">
        <f t="shared" si="0"/>
        <v>699</v>
      </c>
      <c r="P18" s="36">
        <f t="shared" si="1"/>
        <v>247</v>
      </c>
      <c r="Q18" s="36">
        <f t="shared" si="2"/>
        <v>946</v>
      </c>
      <c r="R18" s="18"/>
      <c r="S18" s="6"/>
    </row>
    <row r="19" spans="1:19" ht="9" customHeight="1">
      <c r="A19" s="15"/>
      <c r="B19" s="32" t="s">
        <v>23</v>
      </c>
      <c r="C19" s="33"/>
      <c r="D19" s="33"/>
      <c r="E19" s="59">
        <v>0</v>
      </c>
      <c r="F19" s="59">
        <v>0</v>
      </c>
      <c r="G19" s="59">
        <v>1</v>
      </c>
      <c r="H19" s="59">
        <v>2</v>
      </c>
      <c r="I19" s="59">
        <v>12</v>
      </c>
      <c r="J19" s="59">
        <v>3</v>
      </c>
      <c r="K19" s="59">
        <v>15</v>
      </c>
      <c r="L19" s="59">
        <v>14</v>
      </c>
      <c r="M19" s="34">
        <v>0</v>
      </c>
      <c r="N19" s="34">
        <v>0</v>
      </c>
      <c r="O19" s="36">
        <f t="shared" si="0"/>
        <v>28</v>
      </c>
      <c r="P19" s="36">
        <f t="shared" si="1"/>
        <v>19</v>
      </c>
      <c r="Q19" s="36">
        <f t="shared" si="2"/>
        <v>47</v>
      </c>
      <c r="R19" s="18"/>
      <c r="S19" s="5"/>
    </row>
    <row r="20" spans="1:19" ht="9" customHeight="1">
      <c r="A20" s="15"/>
      <c r="B20" s="32" t="s">
        <v>24</v>
      </c>
      <c r="C20" s="33"/>
      <c r="D20" s="33"/>
      <c r="E20" s="59">
        <v>119</v>
      </c>
      <c r="F20" s="59">
        <v>110</v>
      </c>
      <c r="G20" s="59">
        <v>93</v>
      </c>
      <c r="H20" s="59">
        <v>76</v>
      </c>
      <c r="I20" s="59">
        <v>88</v>
      </c>
      <c r="J20" s="59">
        <v>75</v>
      </c>
      <c r="K20" s="59">
        <v>98</v>
      </c>
      <c r="L20" s="59">
        <v>82</v>
      </c>
      <c r="M20" s="34">
        <v>0</v>
      </c>
      <c r="N20" s="34">
        <v>0</v>
      </c>
      <c r="O20" s="36">
        <f t="shared" si="0"/>
        <v>398</v>
      </c>
      <c r="P20" s="36">
        <f t="shared" si="1"/>
        <v>343</v>
      </c>
      <c r="Q20" s="36">
        <f t="shared" si="2"/>
        <v>741</v>
      </c>
      <c r="R20" s="18"/>
      <c r="S20" s="6" t="s">
        <v>11</v>
      </c>
    </row>
    <row r="21" spans="1:19" ht="9" customHeight="1">
      <c r="A21" s="15"/>
      <c r="B21" s="32" t="s">
        <v>106</v>
      </c>
      <c r="C21" s="33"/>
      <c r="D21" s="33"/>
      <c r="E21" s="59">
        <v>8</v>
      </c>
      <c r="F21" s="59">
        <v>2</v>
      </c>
      <c r="G21" s="59">
        <v>8</v>
      </c>
      <c r="H21" s="59">
        <v>5</v>
      </c>
      <c r="I21" s="59">
        <v>16</v>
      </c>
      <c r="J21" s="59">
        <v>6</v>
      </c>
      <c r="K21" s="59">
        <v>4</v>
      </c>
      <c r="L21" s="59">
        <v>2</v>
      </c>
      <c r="M21" s="34">
        <v>0</v>
      </c>
      <c r="N21" s="34">
        <v>0</v>
      </c>
      <c r="O21" s="36">
        <f t="shared" si="0"/>
        <v>36</v>
      </c>
      <c r="P21" s="36">
        <f t="shared" si="1"/>
        <v>15</v>
      </c>
      <c r="Q21" s="36">
        <f t="shared" si="2"/>
        <v>51</v>
      </c>
      <c r="R21" s="18"/>
      <c r="S21" s="6" t="s">
        <v>11</v>
      </c>
    </row>
    <row r="22" spans="1:19" ht="9" customHeight="1">
      <c r="A22" s="15"/>
      <c r="B22" s="32" t="s">
        <v>107</v>
      </c>
      <c r="C22" s="33"/>
      <c r="D22" s="33"/>
      <c r="E22" s="59">
        <v>7</v>
      </c>
      <c r="F22" s="59">
        <v>14</v>
      </c>
      <c r="G22" s="59">
        <v>8</v>
      </c>
      <c r="H22" s="59">
        <v>15</v>
      </c>
      <c r="I22" s="59">
        <v>6</v>
      </c>
      <c r="J22" s="59">
        <v>12</v>
      </c>
      <c r="K22" s="59">
        <v>5</v>
      </c>
      <c r="L22" s="59">
        <v>3</v>
      </c>
      <c r="M22" s="34">
        <v>0</v>
      </c>
      <c r="N22" s="34">
        <v>0</v>
      </c>
      <c r="O22" s="36">
        <f t="shared" si="0"/>
        <v>26</v>
      </c>
      <c r="P22" s="36">
        <f t="shared" si="1"/>
        <v>44</v>
      </c>
      <c r="Q22" s="36">
        <f t="shared" si="2"/>
        <v>70</v>
      </c>
      <c r="R22" s="18"/>
      <c r="S22" s="6"/>
    </row>
    <row r="23" spans="1:19" ht="9" customHeight="1">
      <c r="A23" s="15"/>
      <c r="B23" s="32" t="s">
        <v>25</v>
      </c>
      <c r="C23" s="33"/>
      <c r="D23" s="33"/>
      <c r="E23" s="59">
        <v>12</v>
      </c>
      <c r="F23" s="59">
        <v>4</v>
      </c>
      <c r="G23" s="59">
        <v>9</v>
      </c>
      <c r="H23" s="59">
        <v>9</v>
      </c>
      <c r="I23" s="59">
        <v>10</v>
      </c>
      <c r="J23" s="59">
        <v>6</v>
      </c>
      <c r="K23" s="59">
        <v>10</v>
      </c>
      <c r="L23" s="59">
        <v>2</v>
      </c>
      <c r="M23" s="34">
        <v>0</v>
      </c>
      <c r="N23" s="34">
        <v>0</v>
      </c>
      <c r="O23" s="36">
        <f t="shared" si="0"/>
        <v>41</v>
      </c>
      <c r="P23" s="36">
        <f t="shared" si="1"/>
        <v>21</v>
      </c>
      <c r="Q23" s="36">
        <f t="shared" si="2"/>
        <v>62</v>
      </c>
      <c r="R23" s="18"/>
      <c r="S23" s="6" t="s">
        <v>11</v>
      </c>
    </row>
    <row r="24" spans="1:19" ht="9" customHeight="1">
      <c r="A24" s="15"/>
      <c r="B24" s="32" t="s">
        <v>26</v>
      </c>
      <c r="C24" s="33"/>
      <c r="D24" s="33"/>
      <c r="E24" s="59">
        <v>70</v>
      </c>
      <c r="F24" s="59">
        <v>123</v>
      </c>
      <c r="G24" s="59">
        <v>95</v>
      </c>
      <c r="H24" s="59">
        <v>137</v>
      </c>
      <c r="I24" s="59">
        <v>128</v>
      </c>
      <c r="J24" s="59">
        <v>219</v>
      </c>
      <c r="K24" s="59">
        <v>40</v>
      </c>
      <c r="L24" s="59">
        <v>75</v>
      </c>
      <c r="M24" s="34">
        <v>0</v>
      </c>
      <c r="N24" s="34">
        <v>0</v>
      </c>
      <c r="O24" s="36">
        <f t="shared" si="0"/>
        <v>333</v>
      </c>
      <c r="P24" s="36">
        <f t="shared" si="1"/>
        <v>554</v>
      </c>
      <c r="Q24" s="36">
        <f t="shared" si="2"/>
        <v>887</v>
      </c>
      <c r="R24" s="18"/>
      <c r="S24" s="5"/>
    </row>
    <row r="25" spans="1:19" ht="9" customHeight="1">
      <c r="A25" s="15"/>
      <c r="B25" s="32" t="s">
        <v>108</v>
      </c>
      <c r="C25" s="33"/>
      <c r="D25" s="33"/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1</v>
      </c>
      <c r="M25" s="34">
        <v>0</v>
      </c>
      <c r="N25" s="34">
        <v>0</v>
      </c>
      <c r="O25" s="36">
        <f t="shared" si="0"/>
        <v>0</v>
      </c>
      <c r="P25" s="36">
        <f t="shared" si="1"/>
        <v>1</v>
      </c>
      <c r="Q25" s="36">
        <f t="shared" si="2"/>
        <v>1</v>
      </c>
      <c r="R25" s="18"/>
      <c r="S25" s="6" t="s">
        <v>11</v>
      </c>
    </row>
    <row r="26" spans="1:19" ht="9" customHeight="1">
      <c r="A26" s="15"/>
      <c r="B26" s="32" t="s">
        <v>27</v>
      </c>
      <c r="C26" s="33"/>
      <c r="D26" s="33"/>
      <c r="E26" s="59">
        <v>175</v>
      </c>
      <c r="F26" s="59">
        <v>72</v>
      </c>
      <c r="G26" s="59">
        <v>196</v>
      </c>
      <c r="H26" s="59">
        <v>103</v>
      </c>
      <c r="I26" s="59">
        <v>264</v>
      </c>
      <c r="J26" s="59">
        <v>95</v>
      </c>
      <c r="K26" s="59">
        <v>206</v>
      </c>
      <c r="L26" s="59">
        <v>84</v>
      </c>
      <c r="M26" s="34">
        <v>0</v>
      </c>
      <c r="N26" s="34">
        <v>0</v>
      </c>
      <c r="O26" s="36">
        <f t="shared" si="0"/>
        <v>841</v>
      </c>
      <c r="P26" s="36">
        <f t="shared" si="1"/>
        <v>354</v>
      </c>
      <c r="Q26" s="36">
        <f t="shared" si="2"/>
        <v>1195</v>
      </c>
      <c r="R26" s="18"/>
      <c r="S26" s="6" t="s">
        <v>11</v>
      </c>
    </row>
    <row r="27" spans="1:19" ht="9" customHeight="1">
      <c r="A27" s="15"/>
      <c r="B27" s="32" t="s">
        <v>109</v>
      </c>
      <c r="C27" s="33"/>
      <c r="D27" s="33"/>
      <c r="E27" s="59">
        <v>3</v>
      </c>
      <c r="F27" s="59">
        <v>1</v>
      </c>
      <c r="G27" s="59">
        <v>11</v>
      </c>
      <c r="H27" s="59">
        <v>6</v>
      </c>
      <c r="I27" s="59">
        <v>17</v>
      </c>
      <c r="J27" s="59">
        <v>4</v>
      </c>
      <c r="K27" s="59">
        <v>12</v>
      </c>
      <c r="L27" s="59">
        <v>1</v>
      </c>
      <c r="M27" s="34">
        <v>0</v>
      </c>
      <c r="N27" s="34">
        <v>0</v>
      </c>
      <c r="O27" s="36">
        <f t="shared" si="0"/>
        <v>43</v>
      </c>
      <c r="P27" s="36">
        <f t="shared" si="1"/>
        <v>12</v>
      </c>
      <c r="Q27" s="36">
        <f t="shared" si="2"/>
        <v>55</v>
      </c>
      <c r="R27" s="18" t="s">
        <v>11</v>
      </c>
      <c r="S27" s="6" t="s">
        <v>28</v>
      </c>
    </row>
    <row r="28" spans="1:19" ht="9" customHeight="1">
      <c r="A28" s="15"/>
      <c r="B28" s="32" t="s">
        <v>110</v>
      </c>
      <c r="C28" s="33"/>
      <c r="D28" s="33"/>
      <c r="E28" s="59">
        <v>92</v>
      </c>
      <c r="F28" s="59">
        <v>195</v>
      </c>
      <c r="G28" s="59">
        <v>63</v>
      </c>
      <c r="H28" s="59">
        <v>123</v>
      </c>
      <c r="I28" s="59">
        <v>40</v>
      </c>
      <c r="J28" s="59">
        <v>76</v>
      </c>
      <c r="K28" s="59">
        <v>52</v>
      </c>
      <c r="L28" s="59">
        <v>66</v>
      </c>
      <c r="M28" s="34">
        <v>0</v>
      </c>
      <c r="N28" s="34">
        <v>0</v>
      </c>
      <c r="O28" s="36">
        <f t="shared" si="0"/>
        <v>247</v>
      </c>
      <c r="P28" s="36">
        <f t="shared" si="1"/>
        <v>460</v>
      </c>
      <c r="Q28" s="36">
        <f t="shared" si="2"/>
        <v>707</v>
      </c>
      <c r="R28" s="18"/>
      <c r="S28" s="6"/>
    </row>
    <row r="29" spans="1:19" ht="9" customHeight="1">
      <c r="A29" s="15"/>
      <c r="B29" s="32" t="s">
        <v>29</v>
      </c>
      <c r="C29" s="33"/>
      <c r="D29" s="33"/>
      <c r="E29" s="59">
        <v>38</v>
      </c>
      <c r="F29" s="59">
        <v>9</v>
      </c>
      <c r="G29" s="59">
        <v>67</v>
      </c>
      <c r="H29" s="59">
        <v>9</v>
      </c>
      <c r="I29" s="59">
        <v>54</v>
      </c>
      <c r="J29" s="59">
        <v>15</v>
      </c>
      <c r="K29" s="59">
        <v>40</v>
      </c>
      <c r="L29" s="59">
        <v>6</v>
      </c>
      <c r="M29" s="34">
        <v>0</v>
      </c>
      <c r="N29" s="34">
        <v>0</v>
      </c>
      <c r="O29" s="36">
        <f t="shared" si="0"/>
        <v>199</v>
      </c>
      <c r="P29" s="36">
        <f t="shared" si="1"/>
        <v>39</v>
      </c>
      <c r="Q29" s="36">
        <f t="shared" si="2"/>
        <v>238</v>
      </c>
      <c r="R29" s="18"/>
      <c r="S29" s="6"/>
    </row>
    <row r="30" spans="1:19" ht="9" customHeight="1">
      <c r="A30" s="15"/>
      <c r="B30" s="32" t="s">
        <v>126</v>
      </c>
      <c r="C30" s="33"/>
      <c r="D30" s="33"/>
      <c r="E30" s="59">
        <v>14</v>
      </c>
      <c r="F30" s="59">
        <v>0</v>
      </c>
      <c r="G30" s="59">
        <v>19</v>
      </c>
      <c r="H30" s="59">
        <v>0</v>
      </c>
      <c r="I30" s="59">
        <v>12</v>
      </c>
      <c r="J30" s="59">
        <v>1</v>
      </c>
      <c r="K30" s="59">
        <v>3</v>
      </c>
      <c r="L30" s="59">
        <v>0</v>
      </c>
      <c r="M30" s="34">
        <v>0</v>
      </c>
      <c r="N30" s="34">
        <v>0</v>
      </c>
      <c r="O30" s="36">
        <f t="shared" si="0"/>
        <v>48</v>
      </c>
      <c r="P30" s="36">
        <f t="shared" si="1"/>
        <v>1</v>
      </c>
      <c r="Q30" s="36">
        <f t="shared" si="2"/>
        <v>49</v>
      </c>
      <c r="R30" s="18"/>
      <c r="S30" s="6"/>
    </row>
    <row r="31" spans="1:19" ht="9" customHeight="1">
      <c r="A31" s="15"/>
      <c r="B31" s="32" t="s">
        <v>30</v>
      </c>
      <c r="C31" s="33"/>
      <c r="D31" s="33"/>
      <c r="E31" s="59">
        <v>23</v>
      </c>
      <c r="F31" s="59">
        <v>35</v>
      </c>
      <c r="G31" s="59">
        <v>58</v>
      </c>
      <c r="H31" s="59">
        <v>34</v>
      </c>
      <c r="I31" s="59">
        <v>52</v>
      </c>
      <c r="J31" s="59">
        <v>53</v>
      </c>
      <c r="K31" s="59">
        <v>45</v>
      </c>
      <c r="L31" s="59">
        <v>31</v>
      </c>
      <c r="M31" s="34">
        <v>0</v>
      </c>
      <c r="N31" s="34">
        <v>0</v>
      </c>
      <c r="O31" s="36">
        <f t="shared" si="0"/>
        <v>178</v>
      </c>
      <c r="P31" s="36">
        <f t="shared" si="1"/>
        <v>153</v>
      </c>
      <c r="Q31" s="36">
        <f t="shared" si="2"/>
        <v>331</v>
      </c>
      <c r="R31" s="18"/>
      <c r="S31" s="5"/>
    </row>
    <row r="32" spans="1:19" ht="9" customHeight="1">
      <c r="A32" s="15"/>
      <c r="B32" s="32" t="s">
        <v>111</v>
      </c>
      <c r="C32" s="33"/>
      <c r="D32" s="33"/>
      <c r="E32" s="59">
        <v>1</v>
      </c>
      <c r="F32" s="59">
        <v>3</v>
      </c>
      <c r="G32" s="59">
        <v>1</v>
      </c>
      <c r="H32" s="59">
        <v>2</v>
      </c>
      <c r="I32" s="59">
        <v>1</v>
      </c>
      <c r="J32" s="59">
        <v>2</v>
      </c>
      <c r="K32" s="59">
        <v>7</v>
      </c>
      <c r="L32" s="59">
        <v>1</v>
      </c>
      <c r="M32" s="34">
        <v>0</v>
      </c>
      <c r="N32" s="34">
        <v>0</v>
      </c>
      <c r="O32" s="36">
        <f t="shared" si="0"/>
        <v>10</v>
      </c>
      <c r="P32" s="36">
        <f t="shared" si="1"/>
        <v>8</v>
      </c>
      <c r="Q32" s="36">
        <f t="shared" si="2"/>
        <v>18</v>
      </c>
      <c r="R32" s="18"/>
      <c r="S32" s="5"/>
    </row>
    <row r="33" spans="1:19" ht="9" customHeight="1">
      <c r="A33" s="15"/>
      <c r="B33" s="32" t="s">
        <v>112</v>
      </c>
      <c r="C33" s="33"/>
      <c r="D33" s="33"/>
      <c r="E33" s="59">
        <v>1</v>
      </c>
      <c r="F33" s="59">
        <v>0</v>
      </c>
      <c r="G33" s="59">
        <v>2</v>
      </c>
      <c r="H33" s="59">
        <v>0</v>
      </c>
      <c r="I33" s="59">
        <v>2</v>
      </c>
      <c r="J33" s="59">
        <v>1</v>
      </c>
      <c r="K33" s="59">
        <v>3</v>
      </c>
      <c r="L33" s="59">
        <v>0</v>
      </c>
      <c r="M33" s="34">
        <v>0</v>
      </c>
      <c r="N33" s="34">
        <v>0</v>
      </c>
      <c r="O33" s="36">
        <f t="shared" si="0"/>
        <v>8</v>
      </c>
      <c r="P33" s="36">
        <f t="shared" si="1"/>
        <v>1</v>
      </c>
      <c r="Q33" s="36">
        <f t="shared" si="2"/>
        <v>9</v>
      </c>
      <c r="R33" s="18"/>
      <c r="S33" s="5"/>
    </row>
    <row r="34" spans="1:19" ht="9" customHeight="1">
      <c r="A34" s="15"/>
      <c r="B34" s="32" t="s">
        <v>31</v>
      </c>
      <c r="C34" s="33"/>
      <c r="D34" s="33"/>
      <c r="E34" s="59">
        <v>7</v>
      </c>
      <c r="F34" s="59">
        <v>3</v>
      </c>
      <c r="G34" s="59">
        <v>7</v>
      </c>
      <c r="H34" s="59">
        <v>6</v>
      </c>
      <c r="I34" s="59">
        <v>2</v>
      </c>
      <c r="J34" s="59">
        <v>3</v>
      </c>
      <c r="K34" s="59">
        <v>5</v>
      </c>
      <c r="L34" s="59">
        <v>2</v>
      </c>
      <c r="M34" s="34">
        <v>0</v>
      </c>
      <c r="N34" s="34">
        <v>0</v>
      </c>
      <c r="O34" s="36">
        <f t="shared" si="0"/>
        <v>21</v>
      </c>
      <c r="P34" s="36">
        <f t="shared" si="1"/>
        <v>14</v>
      </c>
      <c r="Q34" s="36">
        <f t="shared" si="2"/>
        <v>35</v>
      </c>
      <c r="R34" s="18"/>
      <c r="S34" s="5"/>
    </row>
    <row r="35" spans="1:19" ht="9" customHeight="1">
      <c r="A35" s="15"/>
      <c r="B35" s="32" t="s">
        <v>32</v>
      </c>
      <c r="C35" s="33"/>
      <c r="D35" s="33"/>
      <c r="E35" s="59">
        <v>51</v>
      </c>
      <c r="F35" s="59">
        <v>24</v>
      </c>
      <c r="G35" s="59">
        <v>37</v>
      </c>
      <c r="H35" s="59">
        <v>16</v>
      </c>
      <c r="I35" s="59">
        <v>47</v>
      </c>
      <c r="J35" s="59">
        <v>14</v>
      </c>
      <c r="K35" s="59">
        <v>22</v>
      </c>
      <c r="L35" s="59">
        <v>5</v>
      </c>
      <c r="M35" s="34">
        <v>0</v>
      </c>
      <c r="N35" s="34">
        <v>0</v>
      </c>
      <c r="O35" s="36">
        <f t="shared" si="0"/>
        <v>157</v>
      </c>
      <c r="P35" s="36">
        <f t="shared" si="1"/>
        <v>59</v>
      </c>
      <c r="Q35" s="36">
        <f t="shared" si="2"/>
        <v>216</v>
      </c>
      <c r="R35" s="18"/>
      <c r="S35" s="5"/>
    </row>
    <row r="36" spans="1:19" ht="9" customHeight="1">
      <c r="A36" s="15"/>
      <c r="B36" s="32" t="s">
        <v>33</v>
      </c>
      <c r="C36" s="33"/>
      <c r="D36" s="33"/>
      <c r="E36" s="59">
        <v>1</v>
      </c>
      <c r="F36" s="59">
        <v>0</v>
      </c>
      <c r="G36" s="59">
        <v>0</v>
      </c>
      <c r="H36" s="59">
        <v>0</v>
      </c>
      <c r="I36" s="59">
        <v>1</v>
      </c>
      <c r="J36" s="59">
        <v>1</v>
      </c>
      <c r="K36" s="59">
        <v>0</v>
      </c>
      <c r="L36" s="59">
        <v>1</v>
      </c>
      <c r="M36" s="34">
        <v>0</v>
      </c>
      <c r="N36" s="34">
        <v>0</v>
      </c>
      <c r="O36" s="36">
        <f t="shared" si="0"/>
        <v>2</v>
      </c>
      <c r="P36" s="36">
        <f t="shared" si="1"/>
        <v>2</v>
      </c>
      <c r="Q36" s="36">
        <f t="shared" si="2"/>
        <v>4</v>
      </c>
      <c r="R36" s="18"/>
      <c r="S36" s="5"/>
    </row>
    <row r="37" spans="1:19" ht="9" customHeight="1">
      <c r="A37" s="15"/>
      <c r="B37" s="32" t="s">
        <v>34</v>
      </c>
      <c r="C37" s="33"/>
      <c r="D37" s="33"/>
      <c r="E37" s="59">
        <v>89</v>
      </c>
      <c r="F37" s="59">
        <v>115</v>
      </c>
      <c r="G37" s="59">
        <v>116</v>
      </c>
      <c r="H37" s="59">
        <v>144</v>
      </c>
      <c r="I37" s="59">
        <v>149</v>
      </c>
      <c r="J37" s="59">
        <v>150</v>
      </c>
      <c r="K37" s="59">
        <v>124</v>
      </c>
      <c r="L37" s="59">
        <v>109</v>
      </c>
      <c r="M37" s="34">
        <v>0</v>
      </c>
      <c r="N37" s="34">
        <v>0</v>
      </c>
      <c r="O37" s="36">
        <f t="shared" si="0"/>
        <v>478</v>
      </c>
      <c r="P37" s="36">
        <f t="shared" si="1"/>
        <v>518</v>
      </c>
      <c r="Q37" s="36">
        <f t="shared" si="2"/>
        <v>996</v>
      </c>
      <c r="R37" s="18"/>
      <c r="S37" s="6" t="s">
        <v>11</v>
      </c>
    </row>
    <row r="38" spans="1:19" ht="9" customHeight="1">
      <c r="A38" s="15"/>
      <c r="B38" s="32" t="s">
        <v>35</v>
      </c>
      <c r="C38" s="33"/>
      <c r="D38" s="33"/>
      <c r="E38" s="59">
        <v>144</v>
      </c>
      <c r="F38" s="59">
        <v>68</v>
      </c>
      <c r="G38" s="59">
        <v>133</v>
      </c>
      <c r="H38" s="59">
        <v>73</v>
      </c>
      <c r="I38" s="59">
        <v>195</v>
      </c>
      <c r="J38" s="59">
        <v>84</v>
      </c>
      <c r="K38" s="59">
        <v>102</v>
      </c>
      <c r="L38" s="59">
        <v>34</v>
      </c>
      <c r="M38" s="34">
        <v>0</v>
      </c>
      <c r="N38" s="34">
        <v>0</v>
      </c>
      <c r="O38" s="36">
        <f t="shared" si="0"/>
        <v>574</v>
      </c>
      <c r="P38" s="36">
        <f t="shared" si="1"/>
        <v>259</v>
      </c>
      <c r="Q38" s="36">
        <f t="shared" si="2"/>
        <v>833</v>
      </c>
      <c r="R38" s="18"/>
      <c r="S38" s="6"/>
    </row>
    <row r="39" spans="1:19" ht="9" customHeight="1">
      <c r="A39" s="15"/>
      <c r="B39" s="32" t="s">
        <v>113</v>
      </c>
      <c r="C39" s="33"/>
      <c r="D39" s="33"/>
      <c r="E39" s="59">
        <v>32</v>
      </c>
      <c r="F39" s="59">
        <v>13</v>
      </c>
      <c r="G39" s="59">
        <v>54</v>
      </c>
      <c r="H39" s="59">
        <v>12</v>
      </c>
      <c r="I39" s="59">
        <v>50</v>
      </c>
      <c r="J39" s="59">
        <v>10</v>
      </c>
      <c r="K39" s="59">
        <v>29</v>
      </c>
      <c r="L39" s="59">
        <v>8</v>
      </c>
      <c r="M39" s="34">
        <v>0</v>
      </c>
      <c r="N39" s="34">
        <v>0</v>
      </c>
      <c r="O39" s="36">
        <f t="shared" si="0"/>
        <v>165</v>
      </c>
      <c r="P39" s="36">
        <f t="shared" si="1"/>
        <v>43</v>
      </c>
      <c r="Q39" s="36">
        <f t="shared" si="2"/>
        <v>208</v>
      </c>
      <c r="R39" s="18"/>
      <c r="S39" s="6"/>
    </row>
    <row r="40" spans="1:19" ht="9" customHeight="1">
      <c r="A40" s="15"/>
      <c r="B40" s="32" t="s">
        <v>36</v>
      </c>
      <c r="C40" s="33"/>
      <c r="D40" s="33"/>
      <c r="E40" s="59">
        <v>71</v>
      </c>
      <c r="F40" s="59">
        <v>25</v>
      </c>
      <c r="G40" s="59">
        <v>133</v>
      </c>
      <c r="H40" s="59">
        <v>49</v>
      </c>
      <c r="I40" s="59">
        <v>178</v>
      </c>
      <c r="J40" s="59">
        <v>76</v>
      </c>
      <c r="K40" s="59">
        <v>74</v>
      </c>
      <c r="L40" s="59">
        <v>24</v>
      </c>
      <c r="M40" s="34">
        <v>0</v>
      </c>
      <c r="N40" s="34">
        <v>0</v>
      </c>
      <c r="O40" s="36">
        <f t="shared" si="0"/>
        <v>456</v>
      </c>
      <c r="P40" s="36">
        <f t="shared" si="1"/>
        <v>174</v>
      </c>
      <c r="Q40" s="36">
        <f t="shared" si="2"/>
        <v>630</v>
      </c>
      <c r="R40" s="18"/>
      <c r="S40" s="6" t="s">
        <v>11</v>
      </c>
    </row>
    <row r="41" spans="1:19" ht="9" customHeight="1">
      <c r="A41" s="15"/>
      <c r="B41" s="32" t="s">
        <v>37</v>
      </c>
      <c r="C41" s="33"/>
      <c r="D41" s="33"/>
      <c r="E41" s="59">
        <v>0</v>
      </c>
      <c r="F41" s="59">
        <v>0</v>
      </c>
      <c r="G41" s="59">
        <v>0</v>
      </c>
      <c r="H41" s="59">
        <v>1</v>
      </c>
      <c r="I41" s="59">
        <v>0</v>
      </c>
      <c r="J41" s="59">
        <v>1</v>
      </c>
      <c r="K41" s="59">
        <v>3</v>
      </c>
      <c r="L41" s="59">
        <v>1</v>
      </c>
      <c r="M41" s="34">
        <v>0</v>
      </c>
      <c r="N41" s="34">
        <v>0</v>
      </c>
      <c r="O41" s="36">
        <f aca="true" t="shared" si="3" ref="O41:O71">SUM(M41,K41,I41,G41,E41)</f>
        <v>3</v>
      </c>
      <c r="P41" s="36">
        <f aca="true" t="shared" si="4" ref="P41:P71">SUM(N41,L41,J41,H41,F41)</f>
        <v>3</v>
      </c>
      <c r="Q41" s="36">
        <f aca="true" t="shared" si="5" ref="Q41:Q71">SUM(O41:P41)</f>
        <v>6</v>
      </c>
      <c r="R41" s="18"/>
      <c r="S41" s="6" t="s">
        <v>11</v>
      </c>
    </row>
    <row r="42" spans="1:19" ht="9" customHeight="1">
      <c r="A42" s="15"/>
      <c r="B42" s="32" t="s">
        <v>38</v>
      </c>
      <c r="C42" s="33"/>
      <c r="D42" s="33"/>
      <c r="E42" s="59">
        <v>22</v>
      </c>
      <c r="F42" s="59">
        <v>106</v>
      </c>
      <c r="G42" s="59">
        <v>23</v>
      </c>
      <c r="H42" s="59">
        <v>106</v>
      </c>
      <c r="I42" s="59">
        <v>42</v>
      </c>
      <c r="J42" s="59">
        <v>163</v>
      </c>
      <c r="K42" s="59">
        <v>13</v>
      </c>
      <c r="L42" s="59">
        <v>60</v>
      </c>
      <c r="M42" s="34">
        <v>0</v>
      </c>
      <c r="N42" s="34">
        <v>0</v>
      </c>
      <c r="O42" s="36">
        <f t="shared" si="3"/>
        <v>100</v>
      </c>
      <c r="P42" s="36">
        <f t="shared" si="4"/>
        <v>435</v>
      </c>
      <c r="Q42" s="36">
        <f t="shared" si="5"/>
        <v>535</v>
      </c>
      <c r="R42" s="18"/>
      <c r="S42" s="6"/>
    </row>
    <row r="43" spans="1:19" ht="9" customHeight="1">
      <c r="A43" s="15"/>
      <c r="B43" s="32" t="s">
        <v>114</v>
      </c>
      <c r="C43" s="33"/>
      <c r="D43" s="33"/>
      <c r="E43" s="59">
        <v>56</v>
      </c>
      <c r="F43" s="59">
        <v>19</v>
      </c>
      <c r="G43" s="59">
        <v>59</v>
      </c>
      <c r="H43" s="59">
        <v>20</v>
      </c>
      <c r="I43" s="59">
        <v>63</v>
      </c>
      <c r="J43" s="59">
        <v>21</v>
      </c>
      <c r="K43" s="59">
        <v>52</v>
      </c>
      <c r="L43" s="59">
        <v>19</v>
      </c>
      <c r="M43" s="34">
        <v>0</v>
      </c>
      <c r="N43" s="34">
        <v>0</v>
      </c>
      <c r="O43" s="36">
        <f t="shared" si="3"/>
        <v>230</v>
      </c>
      <c r="P43" s="36">
        <f t="shared" si="4"/>
        <v>79</v>
      </c>
      <c r="Q43" s="36">
        <f t="shared" si="5"/>
        <v>309</v>
      </c>
      <c r="R43" s="18"/>
      <c r="S43" s="6"/>
    </row>
    <row r="44" spans="1:19" ht="9" customHeight="1">
      <c r="A44" s="15"/>
      <c r="B44" s="32" t="s">
        <v>39</v>
      </c>
      <c r="C44" s="33"/>
      <c r="D44" s="33"/>
      <c r="E44" s="59">
        <v>1</v>
      </c>
      <c r="F44" s="59">
        <v>0</v>
      </c>
      <c r="G44" s="59">
        <v>0</v>
      </c>
      <c r="H44" s="59">
        <v>0</v>
      </c>
      <c r="I44" s="59">
        <v>1</v>
      </c>
      <c r="J44" s="59">
        <v>0</v>
      </c>
      <c r="K44" s="59">
        <v>1</v>
      </c>
      <c r="L44" s="59">
        <v>0</v>
      </c>
      <c r="M44" s="34">
        <v>0</v>
      </c>
      <c r="N44" s="34">
        <v>0</v>
      </c>
      <c r="O44" s="36">
        <f t="shared" si="3"/>
        <v>3</v>
      </c>
      <c r="P44" s="36">
        <f t="shared" si="4"/>
        <v>0</v>
      </c>
      <c r="Q44" s="36">
        <f t="shared" si="5"/>
        <v>3</v>
      </c>
      <c r="R44" s="18"/>
      <c r="S44" s="6"/>
    </row>
    <row r="45" spans="1:19" ht="9" customHeight="1">
      <c r="A45" s="15"/>
      <c r="B45" s="32" t="s">
        <v>40</v>
      </c>
      <c r="C45" s="33"/>
      <c r="D45" s="33"/>
      <c r="E45" s="59">
        <v>9</v>
      </c>
      <c r="F45" s="59">
        <v>2</v>
      </c>
      <c r="G45" s="59">
        <v>7</v>
      </c>
      <c r="H45" s="59">
        <v>1</v>
      </c>
      <c r="I45" s="59">
        <v>11</v>
      </c>
      <c r="J45" s="59">
        <v>4</v>
      </c>
      <c r="K45" s="59">
        <v>4</v>
      </c>
      <c r="L45" s="59">
        <v>3</v>
      </c>
      <c r="M45" s="34">
        <v>0</v>
      </c>
      <c r="N45" s="34">
        <v>0</v>
      </c>
      <c r="O45" s="36">
        <f t="shared" si="3"/>
        <v>31</v>
      </c>
      <c r="P45" s="36">
        <f t="shared" si="4"/>
        <v>10</v>
      </c>
      <c r="Q45" s="36">
        <f t="shared" si="5"/>
        <v>41</v>
      </c>
      <c r="R45" s="18"/>
      <c r="S45" s="6"/>
    </row>
    <row r="46" spans="1:19" ht="9" customHeight="1">
      <c r="A46" s="15"/>
      <c r="B46" s="32" t="s">
        <v>41</v>
      </c>
      <c r="C46" s="33"/>
      <c r="D46" s="33"/>
      <c r="E46" s="59">
        <v>1</v>
      </c>
      <c r="F46" s="59">
        <v>2</v>
      </c>
      <c r="G46" s="59">
        <v>3</v>
      </c>
      <c r="H46" s="59">
        <v>1</v>
      </c>
      <c r="I46" s="59">
        <v>0</v>
      </c>
      <c r="J46" s="59">
        <v>1</v>
      </c>
      <c r="K46" s="59">
        <v>7</v>
      </c>
      <c r="L46" s="59">
        <v>4</v>
      </c>
      <c r="M46" s="34">
        <v>0</v>
      </c>
      <c r="N46" s="34">
        <v>0</v>
      </c>
      <c r="O46" s="36">
        <f t="shared" si="3"/>
        <v>11</v>
      </c>
      <c r="P46" s="36">
        <f t="shared" si="4"/>
        <v>8</v>
      </c>
      <c r="Q46" s="36">
        <f t="shared" si="5"/>
        <v>19</v>
      </c>
      <c r="R46" s="18"/>
      <c r="S46" s="6"/>
    </row>
    <row r="47" spans="1:19" ht="9" customHeight="1">
      <c r="A47" s="15"/>
      <c r="B47" s="32" t="s">
        <v>42</v>
      </c>
      <c r="C47" s="33"/>
      <c r="D47" s="33"/>
      <c r="E47" s="59">
        <v>0</v>
      </c>
      <c r="F47" s="59">
        <v>0</v>
      </c>
      <c r="G47" s="59">
        <v>0</v>
      </c>
      <c r="H47" s="59">
        <v>0</v>
      </c>
      <c r="I47" s="59">
        <v>2</v>
      </c>
      <c r="J47" s="59">
        <v>5</v>
      </c>
      <c r="K47" s="59">
        <v>3</v>
      </c>
      <c r="L47" s="59">
        <v>3</v>
      </c>
      <c r="M47" s="59">
        <v>0</v>
      </c>
      <c r="N47" s="59">
        <v>0</v>
      </c>
      <c r="O47" s="36">
        <f t="shared" si="3"/>
        <v>5</v>
      </c>
      <c r="P47" s="36">
        <f t="shared" si="4"/>
        <v>8</v>
      </c>
      <c r="Q47" s="36">
        <f t="shared" si="5"/>
        <v>13</v>
      </c>
      <c r="R47" s="18"/>
      <c r="S47" s="6" t="s">
        <v>11</v>
      </c>
    </row>
    <row r="48" spans="1:19" ht="9" customHeight="1">
      <c r="A48" s="15"/>
      <c r="B48" s="32" t="s">
        <v>115</v>
      </c>
      <c r="C48" s="33"/>
      <c r="D48" s="33"/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1</v>
      </c>
      <c r="L48" s="59">
        <v>0</v>
      </c>
      <c r="M48" s="34">
        <v>0</v>
      </c>
      <c r="N48" s="34">
        <v>0</v>
      </c>
      <c r="O48" s="36">
        <f t="shared" si="3"/>
        <v>1</v>
      </c>
      <c r="P48" s="36">
        <f t="shared" si="4"/>
        <v>0</v>
      </c>
      <c r="Q48" s="36">
        <f t="shared" si="5"/>
        <v>1</v>
      </c>
      <c r="R48" s="18"/>
      <c r="S48" s="6"/>
    </row>
    <row r="49" spans="1:19" ht="9" customHeight="1">
      <c r="A49" s="15"/>
      <c r="B49" s="32" t="s">
        <v>43</v>
      </c>
      <c r="C49" s="33"/>
      <c r="D49" s="33"/>
      <c r="E49" s="59">
        <v>170</v>
      </c>
      <c r="F49" s="59">
        <v>151</v>
      </c>
      <c r="G49" s="59">
        <v>136</v>
      </c>
      <c r="H49" s="59">
        <v>87</v>
      </c>
      <c r="I49" s="59">
        <v>89</v>
      </c>
      <c r="J49" s="59">
        <v>55</v>
      </c>
      <c r="K49" s="59">
        <v>132</v>
      </c>
      <c r="L49" s="59">
        <v>64</v>
      </c>
      <c r="M49" s="34">
        <v>0</v>
      </c>
      <c r="N49" s="34">
        <v>0</v>
      </c>
      <c r="O49" s="36">
        <f t="shared" si="3"/>
        <v>527</v>
      </c>
      <c r="P49" s="36">
        <f t="shared" si="4"/>
        <v>357</v>
      </c>
      <c r="Q49" s="36">
        <f t="shared" si="5"/>
        <v>884</v>
      </c>
      <c r="R49" s="18"/>
      <c r="S49" s="6" t="s">
        <v>11</v>
      </c>
    </row>
    <row r="50" spans="1:19" ht="9" customHeight="1">
      <c r="A50" s="15"/>
      <c r="B50" s="67" t="s">
        <v>44</v>
      </c>
      <c r="C50" s="77"/>
      <c r="D50" s="77"/>
      <c r="E50" s="59">
        <v>29</v>
      </c>
      <c r="F50" s="60">
        <v>7</v>
      </c>
      <c r="G50" s="60">
        <v>37</v>
      </c>
      <c r="H50" s="60">
        <v>17</v>
      </c>
      <c r="I50" s="60">
        <v>39</v>
      </c>
      <c r="J50" s="60">
        <v>17</v>
      </c>
      <c r="K50" s="60">
        <v>25</v>
      </c>
      <c r="L50" s="60">
        <v>7</v>
      </c>
      <c r="M50" s="61">
        <v>0</v>
      </c>
      <c r="N50" s="61">
        <v>0</v>
      </c>
      <c r="O50" s="36">
        <f t="shared" si="3"/>
        <v>130</v>
      </c>
      <c r="P50" s="36">
        <f t="shared" si="4"/>
        <v>48</v>
      </c>
      <c r="Q50" s="36">
        <f t="shared" si="5"/>
        <v>178</v>
      </c>
      <c r="R50" s="18"/>
      <c r="S50" s="6"/>
    </row>
    <row r="51" spans="1:19" ht="9" customHeight="1">
      <c r="A51" s="15"/>
      <c r="B51" s="67" t="s">
        <v>127</v>
      </c>
      <c r="C51" s="77"/>
      <c r="D51" s="77"/>
      <c r="E51" s="59">
        <v>3</v>
      </c>
      <c r="F51" s="60">
        <v>1</v>
      </c>
      <c r="G51" s="60">
        <v>1</v>
      </c>
      <c r="H51" s="60">
        <v>0</v>
      </c>
      <c r="I51" s="60">
        <v>1</v>
      </c>
      <c r="J51" s="60">
        <v>0</v>
      </c>
      <c r="K51" s="60">
        <v>0</v>
      </c>
      <c r="L51" s="60">
        <v>1</v>
      </c>
      <c r="M51" s="61">
        <v>0</v>
      </c>
      <c r="N51" s="61">
        <v>0</v>
      </c>
      <c r="O51" s="36">
        <f>SUM(M51,K51,I51,G51,E51)</f>
        <v>5</v>
      </c>
      <c r="P51" s="36">
        <f>SUM(N51,L51,J51,H51,F51)</f>
        <v>2</v>
      </c>
      <c r="Q51" s="36">
        <f>SUM(O51:P51)</f>
        <v>7</v>
      </c>
      <c r="R51" s="18"/>
      <c r="S51" s="6"/>
    </row>
    <row r="52" spans="1:19" ht="9" customHeight="1">
      <c r="A52" s="15"/>
      <c r="B52" s="32" t="s">
        <v>45</v>
      </c>
      <c r="C52" s="33"/>
      <c r="D52" s="33"/>
      <c r="E52" s="60">
        <v>22</v>
      </c>
      <c r="F52" s="59">
        <v>43</v>
      </c>
      <c r="G52" s="59">
        <v>49</v>
      </c>
      <c r="H52" s="59">
        <v>52</v>
      </c>
      <c r="I52" s="59">
        <v>45</v>
      </c>
      <c r="J52" s="59">
        <v>70</v>
      </c>
      <c r="K52" s="59">
        <v>22</v>
      </c>
      <c r="L52" s="59">
        <v>53</v>
      </c>
      <c r="M52" s="34">
        <v>0</v>
      </c>
      <c r="N52" s="34">
        <v>0</v>
      </c>
      <c r="O52" s="36">
        <f t="shared" si="3"/>
        <v>138</v>
      </c>
      <c r="P52" s="36">
        <f t="shared" si="4"/>
        <v>218</v>
      </c>
      <c r="Q52" s="36">
        <f t="shared" si="5"/>
        <v>356</v>
      </c>
      <c r="R52" s="18"/>
      <c r="S52" s="5"/>
    </row>
    <row r="53" spans="1:19" ht="9" customHeight="1">
      <c r="A53" s="15"/>
      <c r="B53" s="32" t="s">
        <v>46</v>
      </c>
      <c r="C53" s="33"/>
      <c r="D53" s="33"/>
      <c r="E53" s="59">
        <v>105</v>
      </c>
      <c r="F53" s="59">
        <v>152</v>
      </c>
      <c r="G53" s="59">
        <v>110</v>
      </c>
      <c r="H53" s="59">
        <v>190</v>
      </c>
      <c r="I53" s="59">
        <v>182</v>
      </c>
      <c r="J53" s="59">
        <v>216</v>
      </c>
      <c r="K53" s="59">
        <v>94</v>
      </c>
      <c r="L53" s="59">
        <v>102</v>
      </c>
      <c r="M53" s="34">
        <v>0</v>
      </c>
      <c r="N53" s="34">
        <v>0</v>
      </c>
      <c r="O53" s="36">
        <f t="shared" si="3"/>
        <v>491</v>
      </c>
      <c r="P53" s="36">
        <f t="shared" si="4"/>
        <v>660</v>
      </c>
      <c r="Q53" s="36">
        <f t="shared" si="5"/>
        <v>1151</v>
      </c>
      <c r="R53" s="18"/>
      <c r="S53" s="5"/>
    </row>
    <row r="54" spans="1:19" ht="9" customHeight="1">
      <c r="A54" s="15"/>
      <c r="B54" s="32" t="s">
        <v>116</v>
      </c>
      <c r="C54" s="33"/>
      <c r="D54" s="33"/>
      <c r="E54" s="59">
        <v>1</v>
      </c>
      <c r="F54" s="59">
        <v>0</v>
      </c>
      <c r="G54" s="59">
        <v>0</v>
      </c>
      <c r="H54" s="59">
        <v>0</v>
      </c>
      <c r="I54" s="59">
        <v>5</v>
      </c>
      <c r="J54" s="59">
        <v>1</v>
      </c>
      <c r="K54" s="59">
        <v>0</v>
      </c>
      <c r="L54" s="59">
        <v>0</v>
      </c>
      <c r="M54" s="34">
        <v>0</v>
      </c>
      <c r="N54" s="34">
        <v>0</v>
      </c>
      <c r="O54" s="36">
        <f t="shared" si="3"/>
        <v>6</v>
      </c>
      <c r="P54" s="36">
        <f t="shared" si="4"/>
        <v>1</v>
      </c>
      <c r="Q54" s="36">
        <f t="shared" si="5"/>
        <v>7</v>
      </c>
      <c r="R54" s="18"/>
      <c r="S54" s="5"/>
    </row>
    <row r="55" spans="1:19" ht="9" customHeight="1">
      <c r="A55" s="15"/>
      <c r="B55" s="32" t="s">
        <v>47</v>
      </c>
      <c r="C55" s="33"/>
      <c r="D55" s="33"/>
      <c r="E55" s="59">
        <v>60</v>
      </c>
      <c r="F55" s="59">
        <v>27</v>
      </c>
      <c r="G55" s="59">
        <v>34</v>
      </c>
      <c r="H55" s="59">
        <v>22</v>
      </c>
      <c r="I55" s="59">
        <v>33</v>
      </c>
      <c r="J55" s="59">
        <v>14</v>
      </c>
      <c r="K55" s="59">
        <v>38</v>
      </c>
      <c r="L55" s="59">
        <v>21</v>
      </c>
      <c r="M55" s="34">
        <v>0</v>
      </c>
      <c r="N55" s="34">
        <v>0</v>
      </c>
      <c r="O55" s="36">
        <f t="shared" si="3"/>
        <v>165</v>
      </c>
      <c r="P55" s="36">
        <f t="shared" si="4"/>
        <v>84</v>
      </c>
      <c r="Q55" s="36">
        <f t="shared" si="5"/>
        <v>249</v>
      </c>
      <c r="R55" s="18"/>
      <c r="S55" s="5"/>
    </row>
    <row r="56" spans="1:19" ht="9" customHeight="1">
      <c r="A56" s="15"/>
      <c r="B56" s="32" t="s">
        <v>48</v>
      </c>
      <c r="C56" s="33"/>
      <c r="D56" s="33"/>
      <c r="E56" s="59">
        <v>0</v>
      </c>
      <c r="F56" s="59">
        <v>0</v>
      </c>
      <c r="G56" s="59">
        <v>0</v>
      </c>
      <c r="H56" s="59">
        <v>3</v>
      </c>
      <c r="I56" s="59">
        <v>8</v>
      </c>
      <c r="J56" s="59">
        <v>12</v>
      </c>
      <c r="K56" s="59">
        <v>4</v>
      </c>
      <c r="L56" s="59">
        <v>2</v>
      </c>
      <c r="M56" s="34">
        <v>0</v>
      </c>
      <c r="N56" s="34">
        <v>0</v>
      </c>
      <c r="O56" s="36">
        <f t="shared" si="3"/>
        <v>12</v>
      </c>
      <c r="P56" s="36">
        <f t="shared" si="4"/>
        <v>17</v>
      </c>
      <c r="Q56" s="36">
        <f t="shared" si="5"/>
        <v>29</v>
      </c>
      <c r="R56" s="18"/>
      <c r="S56" s="5"/>
    </row>
    <row r="57" spans="1:19" ht="9" customHeight="1">
      <c r="A57" s="15"/>
      <c r="B57" s="32" t="s">
        <v>117</v>
      </c>
      <c r="C57" s="33"/>
      <c r="D57" s="33"/>
      <c r="E57" s="59">
        <v>17</v>
      </c>
      <c r="F57" s="59">
        <v>17</v>
      </c>
      <c r="G57" s="59">
        <v>20</v>
      </c>
      <c r="H57" s="59">
        <v>20</v>
      </c>
      <c r="I57" s="59">
        <v>15</v>
      </c>
      <c r="J57" s="59">
        <v>16</v>
      </c>
      <c r="K57" s="59">
        <v>17</v>
      </c>
      <c r="L57" s="59">
        <v>6</v>
      </c>
      <c r="M57" s="34">
        <v>0</v>
      </c>
      <c r="N57" s="34">
        <v>0</v>
      </c>
      <c r="O57" s="36">
        <f t="shared" si="3"/>
        <v>69</v>
      </c>
      <c r="P57" s="36">
        <f t="shared" si="4"/>
        <v>59</v>
      </c>
      <c r="Q57" s="36">
        <f t="shared" si="5"/>
        <v>128</v>
      </c>
      <c r="R57" s="18"/>
      <c r="S57" s="5"/>
    </row>
    <row r="58" spans="1:19" ht="9" customHeight="1">
      <c r="A58" s="15"/>
      <c r="B58" s="32" t="s">
        <v>118</v>
      </c>
      <c r="C58" s="33"/>
      <c r="D58" s="33"/>
      <c r="E58" s="59">
        <v>0</v>
      </c>
      <c r="F58" s="59">
        <v>1</v>
      </c>
      <c r="G58" s="59">
        <v>1</v>
      </c>
      <c r="H58" s="59">
        <v>1</v>
      </c>
      <c r="I58" s="59">
        <v>0</v>
      </c>
      <c r="J58" s="59">
        <v>0</v>
      </c>
      <c r="K58" s="59">
        <v>7</v>
      </c>
      <c r="L58" s="59">
        <v>6</v>
      </c>
      <c r="M58" s="34">
        <v>0</v>
      </c>
      <c r="N58" s="34">
        <v>0</v>
      </c>
      <c r="O58" s="36">
        <f t="shared" si="3"/>
        <v>8</v>
      </c>
      <c r="P58" s="36">
        <f t="shared" si="4"/>
        <v>8</v>
      </c>
      <c r="Q58" s="36">
        <f t="shared" si="5"/>
        <v>16</v>
      </c>
      <c r="R58" s="18"/>
      <c r="S58" s="5"/>
    </row>
    <row r="59" spans="1:19" ht="9" customHeight="1">
      <c r="A59" s="15"/>
      <c r="B59" s="32" t="s">
        <v>119</v>
      </c>
      <c r="C59" s="33"/>
      <c r="D59" s="33"/>
      <c r="E59" s="59">
        <v>2</v>
      </c>
      <c r="F59" s="59">
        <v>2</v>
      </c>
      <c r="G59" s="59">
        <v>5</v>
      </c>
      <c r="H59" s="59">
        <v>6</v>
      </c>
      <c r="I59" s="59">
        <v>24</v>
      </c>
      <c r="J59" s="59">
        <v>22</v>
      </c>
      <c r="K59" s="59">
        <v>12</v>
      </c>
      <c r="L59" s="59">
        <v>15</v>
      </c>
      <c r="M59" s="34">
        <v>0</v>
      </c>
      <c r="N59" s="34">
        <v>0</v>
      </c>
      <c r="O59" s="36">
        <f t="shared" si="3"/>
        <v>43</v>
      </c>
      <c r="P59" s="36">
        <f t="shared" si="4"/>
        <v>45</v>
      </c>
      <c r="Q59" s="36">
        <f t="shared" si="5"/>
        <v>88</v>
      </c>
      <c r="R59" s="18"/>
      <c r="S59" s="5"/>
    </row>
    <row r="60" spans="1:19" ht="9" customHeight="1">
      <c r="A60" s="15"/>
      <c r="B60" s="32" t="s">
        <v>120</v>
      </c>
      <c r="C60" s="33"/>
      <c r="D60" s="33"/>
      <c r="E60" s="59">
        <v>2</v>
      </c>
      <c r="F60" s="59">
        <v>0</v>
      </c>
      <c r="G60" s="59">
        <v>2</v>
      </c>
      <c r="H60" s="59">
        <v>1</v>
      </c>
      <c r="I60" s="59">
        <v>2</v>
      </c>
      <c r="J60" s="59">
        <v>0</v>
      </c>
      <c r="K60" s="59">
        <v>5</v>
      </c>
      <c r="L60" s="59">
        <v>1</v>
      </c>
      <c r="M60" s="34">
        <v>0</v>
      </c>
      <c r="N60" s="34">
        <v>0</v>
      </c>
      <c r="O60" s="36">
        <f t="shared" si="3"/>
        <v>11</v>
      </c>
      <c r="P60" s="36">
        <f t="shared" si="4"/>
        <v>2</v>
      </c>
      <c r="Q60" s="36">
        <f t="shared" si="5"/>
        <v>13</v>
      </c>
      <c r="R60" s="18"/>
      <c r="S60" s="5"/>
    </row>
    <row r="61" spans="1:19" ht="9" customHeight="1">
      <c r="A61" s="15"/>
      <c r="B61" s="32" t="s">
        <v>49</v>
      </c>
      <c r="C61" s="32"/>
      <c r="D61" s="32" t="s">
        <v>11</v>
      </c>
      <c r="E61" s="59">
        <v>9</v>
      </c>
      <c r="F61" s="59">
        <v>3</v>
      </c>
      <c r="G61" s="59">
        <v>12</v>
      </c>
      <c r="H61" s="59">
        <v>8</v>
      </c>
      <c r="I61" s="59">
        <v>24</v>
      </c>
      <c r="J61" s="59">
        <v>9</v>
      </c>
      <c r="K61" s="59">
        <v>9</v>
      </c>
      <c r="L61" s="59">
        <v>6</v>
      </c>
      <c r="M61" s="34">
        <v>0</v>
      </c>
      <c r="N61" s="34">
        <v>0</v>
      </c>
      <c r="O61" s="36">
        <f t="shared" si="3"/>
        <v>54</v>
      </c>
      <c r="P61" s="36">
        <f t="shared" si="4"/>
        <v>26</v>
      </c>
      <c r="Q61" s="36">
        <f t="shared" si="5"/>
        <v>80</v>
      </c>
      <c r="R61" s="18"/>
      <c r="S61" s="5"/>
    </row>
    <row r="62" spans="1:19" ht="9" customHeight="1">
      <c r="A62" s="15"/>
      <c r="B62" s="32" t="s">
        <v>128</v>
      </c>
      <c r="C62" s="33"/>
      <c r="D62" s="32"/>
      <c r="E62" s="59">
        <v>3</v>
      </c>
      <c r="F62" s="59">
        <v>4</v>
      </c>
      <c r="G62" s="59">
        <v>0</v>
      </c>
      <c r="H62" s="59">
        <v>7</v>
      </c>
      <c r="I62" s="59">
        <v>3</v>
      </c>
      <c r="J62" s="59">
        <v>4</v>
      </c>
      <c r="K62" s="59">
        <v>1</v>
      </c>
      <c r="L62" s="59">
        <v>1</v>
      </c>
      <c r="M62" s="34">
        <v>0</v>
      </c>
      <c r="N62" s="34">
        <v>0</v>
      </c>
      <c r="O62" s="36">
        <f t="shared" si="3"/>
        <v>7</v>
      </c>
      <c r="P62" s="36">
        <f t="shared" si="4"/>
        <v>16</v>
      </c>
      <c r="Q62" s="36">
        <f t="shared" si="5"/>
        <v>23</v>
      </c>
      <c r="R62" s="18"/>
      <c r="S62" s="5"/>
    </row>
    <row r="63" spans="1:19" ht="9" customHeight="1">
      <c r="A63" s="15"/>
      <c r="B63" s="32" t="s">
        <v>50</v>
      </c>
      <c r="C63" s="33"/>
      <c r="D63" s="32"/>
      <c r="E63" s="59">
        <v>5</v>
      </c>
      <c r="F63" s="59">
        <v>2</v>
      </c>
      <c r="G63" s="59">
        <v>12</v>
      </c>
      <c r="H63" s="59">
        <v>2</v>
      </c>
      <c r="I63" s="59">
        <v>14</v>
      </c>
      <c r="J63" s="59">
        <v>0</v>
      </c>
      <c r="K63" s="59">
        <v>7</v>
      </c>
      <c r="L63" s="59">
        <v>2</v>
      </c>
      <c r="M63" s="34">
        <v>0</v>
      </c>
      <c r="N63" s="34">
        <v>0</v>
      </c>
      <c r="O63" s="36">
        <f t="shared" si="3"/>
        <v>38</v>
      </c>
      <c r="P63" s="36">
        <f t="shared" si="4"/>
        <v>6</v>
      </c>
      <c r="Q63" s="36">
        <f t="shared" si="5"/>
        <v>44</v>
      </c>
      <c r="R63" s="18"/>
      <c r="S63" s="5"/>
    </row>
    <row r="64" spans="1:19" ht="9" customHeight="1">
      <c r="A64" s="15"/>
      <c r="B64" s="32" t="s">
        <v>51</v>
      </c>
      <c r="C64" s="33"/>
      <c r="D64" s="32"/>
      <c r="E64" s="59">
        <v>87</v>
      </c>
      <c r="F64" s="59">
        <v>52</v>
      </c>
      <c r="G64" s="59">
        <v>116</v>
      </c>
      <c r="H64" s="59">
        <v>84</v>
      </c>
      <c r="I64" s="59">
        <v>127</v>
      </c>
      <c r="J64" s="59">
        <v>80</v>
      </c>
      <c r="K64" s="59">
        <v>30</v>
      </c>
      <c r="L64" s="59">
        <v>21</v>
      </c>
      <c r="M64" s="34">
        <v>0</v>
      </c>
      <c r="N64" s="34">
        <v>0</v>
      </c>
      <c r="O64" s="36">
        <f t="shared" si="3"/>
        <v>360</v>
      </c>
      <c r="P64" s="36">
        <f t="shared" si="4"/>
        <v>237</v>
      </c>
      <c r="Q64" s="36">
        <f t="shared" si="5"/>
        <v>597</v>
      </c>
      <c r="R64" s="18"/>
      <c r="S64" s="5"/>
    </row>
    <row r="65" spans="1:19" ht="9" customHeight="1">
      <c r="A65" s="15"/>
      <c r="B65" s="32" t="s">
        <v>52</v>
      </c>
      <c r="C65" s="33"/>
      <c r="D65" s="32"/>
      <c r="E65" s="59">
        <v>91</v>
      </c>
      <c r="F65" s="59">
        <v>8</v>
      </c>
      <c r="G65" s="59">
        <v>109</v>
      </c>
      <c r="H65" s="59">
        <v>18</v>
      </c>
      <c r="I65" s="59">
        <v>87</v>
      </c>
      <c r="J65" s="59">
        <v>20</v>
      </c>
      <c r="K65" s="59">
        <v>180</v>
      </c>
      <c r="L65" s="59">
        <v>25</v>
      </c>
      <c r="M65" s="34">
        <v>0</v>
      </c>
      <c r="N65" s="34">
        <v>0</v>
      </c>
      <c r="O65" s="36">
        <f t="shared" si="3"/>
        <v>467</v>
      </c>
      <c r="P65" s="36">
        <f t="shared" si="4"/>
        <v>71</v>
      </c>
      <c r="Q65" s="36">
        <f t="shared" si="5"/>
        <v>538</v>
      </c>
      <c r="R65" s="18"/>
      <c r="S65" s="5"/>
    </row>
    <row r="66" spans="1:19" ht="9" customHeight="1">
      <c r="A66" s="15"/>
      <c r="B66" s="32" t="s">
        <v>53</v>
      </c>
      <c r="C66" s="33"/>
      <c r="D66" s="32"/>
      <c r="E66" s="59">
        <v>326</v>
      </c>
      <c r="F66" s="59">
        <v>119</v>
      </c>
      <c r="G66" s="59">
        <v>557</v>
      </c>
      <c r="H66" s="59">
        <v>174</v>
      </c>
      <c r="I66" s="59">
        <v>593</v>
      </c>
      <c r="J66" s="59">
        <v>150</v>
      </c>
      <c r="K66" s="59">
        <v>311</v>
      </c>
      <c r="L66" s="59">
        <v>53</v>
      </c>
      <c r="M66" s="34">
        <v>0</v>
      </c>
      <c r="N66" s="34">
        <v>0</v>
      </c>
      <c r="O66" s="36">
        <f t="shared" si="3"/>
        <v>1787</v>
      </c>
      <c r="P66" s="36">
        <f t="shared" si="4"/>
        <v>496</v>
      </c>
      <c r="Q66" s="36">
        <f t="shared" si="5"/>
        <v>2283</v>
      </c>
      <c r="R66" s="18"/>
      <c r="S66" s="5"/>
    </row>
    <row r="67" spans="1:19" ht="9" customHeight="1">
      <c r="A67" s="15"/>
      <c r="B67" s="32" t="s">
        <v>54</v>
      </c>
      <c r="C67" s="33"/>
      <c r="D67" s="32"/>
      <c r="E67" s="59">
        <v>6</v>
      </c>
      <c r="F67" s="59">
        <v>2</v>
      </c>
      <c r="G67" s="59">
        <v>17</v>
      </c>
      <c r="H67" s="59">
        <v>5</v>
      </c>
      <c r="I67" s="59">
        <v>16</v>
      </c>
      <c r="J67" s="59">
        <v>5</v>
      </c>
      <c r="K67" s="59">
        <v>5</v>
      </c>
      <c r="L67" s="59">
        <v>1</v>
      </c>
      <c r="M67" s="34">
        <v>0</v>
      </c>
      <c r="N67" s="34">
        <v>0</v>
      </c>
      <c r="O67" s="36">
        <f t="shared" si="3"/>
        <v>44</v>
      </c>
      <c r="P67" s="36">
        <f t="shared" si="4"/>
        <v>13</v>
      </c>
      <c r="Q67" s="36">
        <f t="shared" si="5"/>
        <v>57</v>
      </c>
      <c r="R67" s="18"/>
      <c r="S67" s="5"/>
    </row>
    <row r="68" spans="1:19" ht="9" customHeight="1">
      <c r="A68" s="15"/>
      <c r="B68" s="32" t="s">
        <v>55</v>
      </c>
      <c r="C68" s="33"/>
      <c r="D68" s="33"/>
      <c r="E68" s="59">
        <v>696</v>
      </c>
      <c r="F68" s="59">
        <v>673</v>
      </c>
      <c r="G68" s="59">
        <v>150</v>
      </c>
      <c r="H68" s="59">
        <v>224</v>
      </c>
      <c r="I68" s="59">
        <v>50</v>
      </c>
      <c r="J68" s="59">
        <v>49</v>
      </c>
      <c r="K68" s="59">
        <v>0</v>
      </c>
      <c r="L68" s="59">
        <v>2</v>
      </c>
      <c r="M68" s="34">
        <v>422</v>
      </c>
      <c r="N68" s="34">
        <v>396</v>
      </c>
      <c r="O68" s="36">
        <f t="shared" si="3"/>
        <v>1318</v>
      </c>
      <c r="P68" s="36">
        <f t="shared" si="4"/>
        <v>1344</v>
      </c>
      <c r="Q68" s="36">
        <f t="shared" si="5"/>
        <v>2662</v>
      </c>
      <c r="R68" s="18"/>
      <c r="S68" s="5"/>
    </row>
    <row r="69" spans="1:19" ht="9" customHeight="1">
      <c r="A69" s="15"/>
      <c r="B69" s="32" t="s">
        <v>56</v>
      </c>
      <c r="C69" s="33"/>
      <c r="D69" s="33"/>
      <c r="E69" s="59">
        <v>15</v>
      </c>
      <c r="F69" s="59">
        <v>18</v>
      </c>
      <c r="G69" s="59">
        <v>2</v>
      </c>
      <c r="H69" s="59">
        <v>11</v>
      </c>
      <c r="I69" s="59">
        <v>13</v>
      </c>
      <c r="J69" s="59">
        <v>18</v>
      </c>
      <c r="K69" s="59">
        <v>8</v>
      </c>
      <c r="L69" s="59">
        <v>10</v>
      </c>
      <c r="M69" s="34">
        <v>0</v>
      </c>
      <c r="N69" s="34">
        <v>0</v>
      </c>
      <c r="O69" s="36">
        <f t="shared" si="3"/>
        <v>38</v>
      </c>
      <c r="P69" s="36">
        <f t="shared" si="4"/>
        <v>57</v>
      </c>
      <c r="Q69" s="36">
        <f t="shared" si="5"/>
        <v>95</v>
      </c>
      <c r="R69" s="18"/>
      <c r="S69" s="5"/>
    </row>
    <row r="70" spans="1:19" ht="9" customHeight="1">
      <c r="A70" s="15"/>
      <c r="B70" s="32" t="s">
        <v>57</v>
      </c>
      <c r="C70" s="33"/>
      <c r="D70" s="33"/>
      <c r="E70" s="59">
        <v>3</v>
      </c>
      <c r="F70" s="59">
        <v>0</v>
      </c>
      <c r="G70" s="59">
        <v>16</v>
      </c>
      <c r="H70" s="59">
        <v>0</v>
      </c>
      <c r="I70" s="59">
        <v>18</v>
      </c>
      <c r="J70" s="59">
        <v>0</v>
      </c>
      <c r="K70" s="59">
        <v>19</v>
      </c>
      <c r="L70" s="59">
        <v>1</v>
      </c>
      <c r="M70" s="34">
        <v>0</v>
      </c>
      <c r="N70" s="34">
        <v>0</v>
      </c>
      <c r="O70" s="36">
        <f t="shared" si="3"/>
        <v>56</v>
      </c>
      <c r="P70" s="36">
        <f t="shared" si="4"/>
        <v>1</v>
      </c>
      <c r="Q70" s="36">
        <f t="shared" si="5"/>
        <v>57</v>
      </c>
      <c r="R70" s="18"/>
      <c r="S70" s="5"/>
    </row>
    <row r="71" spans="1:19" ht="9" customHeight="1">
      <c r="A71" s="15"/>
      <c r="B71" s="32" t="s">
        <v>121</v>
      </c>
      <c r="C71" s="33"/>
      <c r="D71" s="33"/>
      <c r="E71" s="59">
        <v>2</v>
      </c>
      <c r="F71" s="59">
        <v>4</v>
      </c>
      <c r="G71" s="59">
        <v>5</v>
      </c>
      <c r="H71" s="59">
        <v>8</v>
      </c>
      <c r="I71" s="59">
        <v>12</v>
      </c>
      <c r="J71" s="59">
        <v>9</v>
      </c>
      <c r="K71" s="59">
        <v>4</v>
      </c>
      <c r="L71" s="59">
        <v>1</v>
      </c>
      <c r="M71" s="34">
        <v>0</v>
      </c>
      <c r="N71" s="34">
        <v>0</v>
      </c>
      <c r="O71" s="36">
        <f t="shared" si="3"/>
        <v>23</v>
      </c>
      <c r="P71" s="36">
        <f t="shared" si="4"/>
        <v>22</v>
      </c>
      <c r="Q71" s="36">
        <f t="shared" si="5"/>
        <v>45</v>
      </c>
      <c r="R71" s="18"/>
      <c r="S71" s="5"/>
    </row>
    <row r="72" spans="1:19" ht="9" customHeight="1">
      <c r="A72" s="15"/>
      <c r="B72" s="53" t="s">
        <v>10</v>
      </c>
      <c r="C72" s="35"/>
      <c r="D72" s="35"/>
      <c r="E72" s="36">
        <f aca="true" t="shared" si="6" ref="E72:Q72">SUM(E9:E71)</f>
        <v>3684</v>
      </c>
      <c r="F72" s="36">
        <f t="shared" si="6"/>
        <v>3183</v>
      </c>
      <c r="G72" s="36">
        <f t="shared" si="6"/>
        <v>3555</v>
      </c>
      <c r="H72" s="36">
        <f t="shared" si="6"/>
        <v>2765</v>
      </c>
      <c r="I72" s="36">
        <f t="shared" si="6"/>
        <v>3912</v>
      </c>
      <c r="J72" s="36">
        <f t="shared" si="6"/>
        <v>2888</v>
      </c>
      <c r="K72" s="36">
        <f t="shared" si="6"/>
        <v>2603</v>
      </c>
      <c r="L72" s="36">
        <f t="shared" si="6"/>
        <v>1554</v>
      </c>
      <c r="M72" s="36">
        <f t="shared" si="6"/>
        <v>422</v>
      </c>
      <c r="N72" s="36">
        <f t="shared" si="6"/>
        <v>396</v>
      </c>
      <c r="O72" s="36">
        <f t="shared" si="6"/>
        <v>14176</v>
      </c>
      <c r="P72" s="36">
        <f t="shared" si="6"/>
        <v>10786</v>
      </c>
      <c r="Q72" s="36">
        <f t="shared" si="6"/>
        <v>24962</v>
      </c>
      <c r="R72" s="19"/>
      <c r="S72" s="5"/>
    </row>
    <row r="73" spans="1:19" ht="7.5" customHeight="1">
      <c r="A73" s="20"/>
      <c r="B73" s="68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38"/>
      <c r="P73" s="38"/>
      <c r="Q73" s="21"/>
      <c r="R73" s="22"/>
      <c r="S73" s="5"/>
    </row>
    <row r="74" spans="1:19" ht="18.75" customHeight="1">
      <c r="A74" s="58"/>
      <c r="B74" s="6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9"/>
      <c r="P74" s="9"/>
      <c r="Q74" s="5"/>
      <c r="R74" s="57" t="s">
        <v>58</v>
      </c>
      <c r="S74" s="5"/>
    </row>
    <row r="75" spans="1:19" ht="54.75" customHeight="1" thickBot="1">
      <c r="A75" s="27" t="str">
        <f>A1</f>
        <v>Fact Book</v>
      </c>
      <c r="B75" s="7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39"/>
      <c r="P75" s="23" t="str">
        <f>P1</f>
        <v>2012-2013</v>
      </c>
      <c r="Q75" s="23"/>
      <c r="R75" s="8"/>
      <c r="S75" s="5"/>
    </row>
    <row r="76" spans="1:19" ht="22.5" customHeight="1" thickTop="1">
      <c r="A76" s="28" t="s">
        <v>1</v>
      </c>
      <c r="B76" s="7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</row>
    <row r="77" spans="1:19" ht="0.75" customHeight="1">
      <c r="A77" s="5"/>
      <c r="B77" s="6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9"/>
      <c r="P77" s="9"/>
      <c r="Q77" s="5"/>
      <c r="R77" s="5"/>
      <c r="S77" s="5"/>
    </row>
    <row r="78" spans="1:19" ht="22.5" customHeight="1">
      <c r="A78" s="44"/>
      <c r="B78" s="73" t="str">
        <f>B4</f>
        <v>Subject in Which the Undergraduate Students Were Majoring (Major 1)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1"/>
      <c r="S78" s="5"/>
    </row>
    <row r="79" spans="1:19" ht="15" customHeight="1">
      <c r="A79" s="74" t="str">
        <f>A5</f>
        <v>According to Year of Study -- November 1, 2012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6"/>
      <c r="S79" s="5"/>
    </row>
    <row r="80" spans="1:19" ht="15" customHeight="1">
      <c r="A80" s="54"/>
      <c r="B80" s="66" t="s">
        <v>59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14"/>
      <c r="S80" s="5"/>
    </row>
    <row r="81" spans="1:19" ht="16.5" customHeight="1">
      <c r="A81" s="54"/>
      <c r="B81" s="16" t="s">
        <v>4</v>
      </c>
      <c r="C81" s="17"/>
      <c r="D81" s="17"/>
      <c r="E81" s="29" t="s">
        <v>5</v>
      </c>
      <c r="F81" s="29"/>
      <c r="G81" s="29" t="s">
        <v>6</v>
      </c>
      <c r="H81" s="29"/>
      <c r="I81" s="29" t="s">
        <v>7</v>
      </c>
      <c r="J81" s="29"/>
      <c r="K81" s="29" t="s">
        <v>8</v>
      </c>
      <c r="L81" s="29"/>
      <c r="M81" s="29" t="s">
        <v>9</v>
      </c>
      <c r="N81" s="29"/>
      <c r="O81" s="29" t="s">
        <v>10</v>
      </c>
      <c r="P81" s="29"/>
      <c r="Q81" s="29"/>
      <c r="R81" s="14"/>
      <c r="S81" s="5"/>
    </row>
    <row r="82" spans="1:19" ht="9" customHeight="1">
      <c r="A82" s="54"/>
      <c r="B82" s="72"/>
      <c r="C82" s="17"/>
      <c r="D82" s="17"/>
      <c r="E82" s="49" t="s">
        <v>13</v>
      </c>
      <c r="F82" s="49" t="s">
        <v>12</v>
      </c>
      <c r="G82" s="50" t="s">
        <v>13</v>
      </c>
      <c r="H82" s="50" t="s">
        <v>12</v>
      </c>
      <c r="I82" s="50" t="s">
        <v>13</v>
      </c>
      <c r="J82" s="50" t="s">
        <v>12</v>
      </c>
      <c r="K82" s="50" t="s">
        <v>13</v>
      </c>
      <c r="L82" s="50" t="s">
        <v>12</v>
      </c>
      <c r="M82" s="50" t="s">
        <v>13</v>
      </c>
      <c r="N82" s="50" t="s">
        <v>12</v>
      </c>
      <c r="O82" s="50" t="s">
        <v>13</v>
      </c>
      <c r="P82" s="50" t="s">
        <v>12</v>
      </c>
      <c r="Q82" s="52" t="s">
        <v>10</v>
      </c>
      <c r="R82" s="14"/>
      <c r="S82" s="5"/>
    </row>
    <row r="83" spans="1:19" ht="12" customHeight="1">
      <c r="A83" s="54"/>
      <c r="B83" s="32" t="s">
        <v>60</v>
      </c>
      <c r="C83" s="33"/>
      <c r="D83" s="33"/>
      <c r="E83" s="65">
        <v>61</v>
      </c>
      <c r="F83" s="65">
        <v>2</v>
      </c>
      <c r="G83" s="65">
        <v>50</v>
      </c>
      <c r="H83" s="65">
        <v>1</v>
      </c>
      <c r="I83" s="65">
        <v>67</v>
      </c>
      <c r="J83" s="65">
        <v>2</v>
      </c>
      <c r="K83" s="65">
        <v>66</v>
      </c>
      <c r="L83" s="65">
        <v>3</v>
      </c>
      <c r="M83" s="63">
        <v>0</v>
      </c>
      <c r="N83" s="63">
        <v>0</v>
      </c>
      <c r="O83" s="64">
        <f aca="true" t="shared" si="7" ref="O83:O91">SUM(M83,K83,I83,G83,E83)</f>
        <v>244</v>
      </c>
      <c r="P83" s="64">
        <f aca="true" t="shared" si="8" ref="P83:P91">SUM(N83,L83,J83,H83,F83)</f>
        <v>8</v>
      </c>
      <c r="Q83" s="64">
        <f aca="true" t="shared" si="9" ref="Q83:Q91">SUM(O83:P83)</f>
        <v>252</v>
      </c>
      <c r="R83" s="14"/>
      <c r="S83" s="5"/>
    </row>
    <row r="84" spans="1:19" ht="10.5" customHeight="1">
      <c r="A84" s="54"/>
      <c r="B84" s="32" t="s">
        <v>61</v>
      </c>
      <c r="C84" s="33"/>
      <c r="D84" s="33"/>
      <c r="E84" s="65">
        <v>82</v>
      </c>
      <c r="F84" s="65">
        <v>29</v>
      </c>
      <c r="G84" s="65">
        <v>93</v>
      </c>
      <c r="H84" s="65">
        <v>18</v>
      </c>
      <c r="I84" s="65">
        <v>72</v>
      </c>
      <c r="J84" s="65">
        <v>23</v>
      </c>
      <c r="K84" s="65">
        <v>77</v>
      </c>
      <c r="L84" s="65">
        <v>22</v>
      </c>
      <c r="M84" s="63">
        <v>0</v>
      </c>
      <c r="N84" s="63">
        <v>0</v>
      </c>
      <c r="O84" s="64">
        <f t="shared" si="7"/>
        <v>324</v>
      </c>
      <c r="P84" s="64">
        <f t="shared" si="8"/>
        <v>92</v>
      </c>
      <c r="Q84" s="64">
        <f t="shared" si="9"/>
        <v>416</v>
      </c>
      <c r="R84" s="14"/>
      <c r="S84" s="5"/>
    </row>
    <row r="85" spans="1:19" ht="10.5" customHeight="1">
      <c r="A85" s="54"/>
      <c r="B85" s="32" t="s">
        <v>62</v>
      </c>
      <c r="C85" s="33"/>
      <c r="D85" s="33"/>
      <c r="E85" s="65">
        <v>9</v>
      </c>
      <c r="F85" s="65">
        <v>10</v>
      </c>
      <c r="G85" s="65">
        <v>14</v>
      </c>
      <c r="H85" s="65">
        <v>14</v>
      </c>
      <c r="I85" s="65">
        <v>3</v>
      </c>
      <c r="J85" s="65">
        <v>13</v>
      </c>
      <c r="K85" s="65">
        <v>7</v>
      </c>
      <c r="L85" s="65">
        <v>5</v>
      </c>
      <c r="M85" s="63">
        <v>0</v>
      </c>
      <c r="N85" s="63">
        <v>0</v>
      </c>
      <c r="O85" s="64">
        <f t="shared" si="7"/>
        <v>33</v>
      </c>
      <c r="P85" s="64">
        <f t="shared" si="8"/>
        <v>42</v>
      </c>
      <c r="Q85" s="64">
        <f t="shared" si="9"/>
        <v>75</v>
      </c>
      <c r="R85" s="14"/>
      <c r="S85" s="5"/>
    </row>
    <row r="86" spans="1:19" ht="10.5" customHeight="1">
      <c r="A86" s="54"/>
      <c r="B86" s="32" t="s">
        <v>103</v>
      </c>
      <c r="C86" s="33"/>
      <c r="D86" s="33"/>
      <c r="E86" s="65">
        <v>66</v>
      </c>
      <c r="F86" s="65">
        <v>81</v>
      </c>
      <c r="G86" s="65">
        <v>50</v>
      </c>
      <c r="H86" s="65">
        <v>74</v>
      </c>
      <c r="I86" s="65">
        <v>45</v>
      </c>
      <c r="J86" s="65">
        <v>78</v>
      </c>
      <c r="K86" s="65">
        <v>32</v>
      </c>
      <c r="L86" s="65">
        <v>63</v>
      </c>
      <c r="M86" s="63">
        <v>0</v>
      </c>
      <c r="N86" s="63">
        <v>0</v>
      </c>
      <c r="O86" s="64">
        <f t="shared" si="7"/>
        <v>193</v>
      </c>
      <c r="P86" s="64">
        <f t="shared" si="8"/>
        <v>296</v>
      </c>
      <c r="Q86" s="64">
        <f t="shared" si="9"/>
        <v>489</v>
      </c>
      <c r="R86" s="14"/>
      <c r="S86" s="5"/>
    </row>
    <row r="87" spans="1:19" ht="10.5" customHeight="1">
      <c r="A87" s="54"/>
      <c r="B87" s="32" t="s">
        <v>63</v>
      </c>
      <c r="C87" s="33"/>
      <c r="D87" s="33"/>
      <c r="E87" s="59">
        <v>0</v>
      </c>
      <c r="F87" s="59">
        <v>0</v>
      </c>
      <c r="G87" s="59">
        <v>2</v>
      </c>
      <c r="H87" s="59">
        <v>0</v>
      </c>
      <c r="I87" s="59">
        <v>3</v>
      </c>
      <c r="J87" s="59">
        <v>2</v>
      </c>
      <c r="K87" s="59">
        <v>3</v>
      </c>
      <c r="L87" s="59">
        <v>0</v>
      </c>
      <c r="M87" s="63">
        <v>0</v>
      </c>
      <c r="N87" s="63">
        <v>0</v>
      </c>
      <c r="O87" s="64">
        <f t="shared" si="7"/>
        <v>8</v>
      </c>
      <c r="P87" s="64">
        <f t="shared" si="8"/>
        <v>2</v>
      </c>
      <c r="Q87" s="64">
        <f t="shared" si="9"/>
        <v>10</v>
      </c>
      <c r="R87" s="14"/>
      <c r="S87" s="5"/>
    </row>
    <row r="88" spans="1:19" ht="10.5" customHeight="1">
      <c r="A88" s="54"/>
      <c r="B88" s="32" t="s">
        <v>64</v>
      </c>
      <c r="C88" s="33"/>
      <c r="D88" s="33"/>
      <c r="E88" s="65">
        <v>61</v>
      </c>
      <c r="F88" s="65">
        <v>76</v>
      </c>
      <c r="G88" s="65">
        <v>42</v>
      </c>
      <c r="H88" s="65">
        <v>91</v>
      </c>
      <c r="I88" s="65">
        <v>64</v>
      </c>
      <c r="J88" s="65">
        <v>86</v>
      </c>
      <c r="K88" s="65">
        <v>57</v>
      </c>
      <c r="L88" s="65">
        <v>97</v>
      </c>
      <c r="M88" s="63">
        <v>0</v>
      </c>
      <c r="N88" s="63">
        <v>0</v>
      </c>
      <c r="O88" s="64">
        <f t="shared" si="7"/>
        <v>224</v>
      </c>
      <c r="P88" s="64">
        <f t="shared" si="8"/>
        <v>350</v>
      </c>
      <c r="Q88" s="64">
        <f t="shared" si="9"/>
        <v>574</v>
      </c>
      <c r="R88" s="14"/>
      <c r="S88" s="5"/>
    </row>
    <row r="89" spans="1:19" ht="10.5" customHeight="1">
      <c r="A89" s="54"/>
      <c r="B89" s="32" t="s">
        <v>65</v>
      </c>
      <c r="C89" s="33"/>
      <c r="D89" s="33"/>
      <c r="E89" s="65">
        <v>81</v>
      </c>
      <c r="F89" s="65">
        <v>60</v>
      </c>
      <c r="G89" s="65">
        <v>74</v>
      </c>
      <c r="H89" s="65">
        <v>30</v>
      </c>
      <c r="I89" s="65">
        <v>85</v>
      </c>
      <c r="J89" s="65">
        <v>35</v>
      </c>
      <c r="K89" s="65">
        <v>72</v>
      </c>
      <c r="L89" s="65">
        <v>29</v>
      </c>
      <c r="M89" s="63">
        <v>0</v>
      </c>
      <c r="N89" s="63">
        <v>0</v>
      </c>
      <c r="O89" s="64">
        <f t="shared" si="7"/>
        <v>312</v>
      </c>
      <c r="P89" s="64">
        <f t="shared" si="8"/>
        <v>154</v>
      </c>
      <c r="Q89" s="64">
        <f t="shared" si="9"/>
        <v>466</v>
      </c>
      <c r="R89" s="14"/>
      <c r="S89" s="5"/>
    </row>
    <row r="90" spans="1:19" ht="10.5" customHeight="1">
      <c r="A90" s="54"/>
      <c r="B90" s="32" t="s">
        <v>66</v>
      </c>
      <c r="C90" s="33"/>
      <c r="D90" s="33"/>
      <c r="E90" s="65">
        <v>173</v>
      </c>
      <c r="F90" s="65">
        <v>37</v>
      </c>
      <c r="G90" s="65">
        <v>127</v>
      </c>
      <c r="H90" s="65">
        <v>21</v>
      </c>
      <c r="I90" s="65">
        <v>146</v>
      </c>
      <c r="J90" s="65">
        <v>33</v>
      </c>
      <c r="K90" s="65">
        <v>135</v>
      </c>
      <c r="L90" s="65">
        <v>30</v>
      </c>
      <c r="M90" s="63">
        <v>0</v>
      </c>
      <c r="N90" s="63">
        <v>0</v>
      </c>
      <c r="O90" s="64">
        <f t="shared" si="7"/>
        <v>581</v>
      </c>
      <c r="P90" s="64">
        <f t="shared" si="8"/>
        <v>121</v>
      </c>
      <c r="Q90" s="64">
        <f t="shared" si="9"/>
        <v>702</v>
      </c>
      <c r="R90" s="14"/>
      <c r="S90" s="5"/>
    </row>
    <row r="91" spans="1:19" ht="10.5" customHeight="1">
      <c r="A91" s="54"/>
      <c r="B91" s="32" t="s">
        <v>55</v>
      </c>
      <c r="C91" s="33"/>
      <c r="D91" s="33"/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29</v>
      </c>
      <c r="N91" s="63">
        <v>11</v>
      </c>
      <c r="O91" s="64">
        <f t="shared" si="7"/>
        <v>29</v>
      </c>
      <c r="P91" s="64">
        <f t="shared" si="8"/>
        <v>11</v>
      </c>
      <c r="Q91" s="64">
        <f t="shared" si="9"/>
        <v>40</v>
      </c>
      <c r="R91" s="14"/>
      <c r="S91" s="5"/>
    </row>
    <row r="92" spans="1:19" ht="10.5" customHeight="1">
      <c r="A92" s="54"/>
      <c r="B92" s="53" t="s">
        <v>10</v>
      </c>
      <c r="C92" s="35"/>
      <c r="D92" s="35"/>
      <c r="E92" s="64">
        <f>SUM(E83:E91)</f>
        <v>533</v>
      </c>
      <c r="F92" s="64">
        <f aca="true" t="shared" si="10" ref="F92:Q92">SUM(F83:F91)</f>
        <v>295</v>
      </c>
      <c r="G92" s="64">
        <f t="shared" si="10"/>
        <v>452</v>
      </c>
      <c r="H92" s="64">
        <f t="shared" si="10"/>
        <v>249</v>
      </c>
      <c r="I92" s="64">
        <f t="shared" si="10"/>
        <v>485</v>
      </c>
      <c r="J92" s="64">
        <f t="shared" si="10"/>
        <v>272</v>
      </c>
      <c r="K92" s="64">
        <f t="shared" si="10"/>
        <v>449</v>
      </c>
      <c r="L92" s="64">
        <f t="shared" si="10"/>
        <v>249</v>
      </c>
      <c r="M92" s="64">
        <f t="shared" si="10"/>
        <v>29</v>
      </c>
      <c r="N92" s="64">
        <f t="shared" si="10"/>
        <v>11</v>
      </c>
      <c r="O92" s="64">
        <f t="shared" si="10"/>
        <v>1948</v>
      </c>
      <c r="P92" s="64">
        <f t="shared" si="10"/>
        <v>1076</v>
      </c>
      <c r="Q92" s="64">
        <f t="shared" si="10"/>
        <v>3024</v>
      </c>
      <c r="R92" s="14"/>
      <c r="S92" s="5"/>
    </row>
    <row r="93" spans="1:19" ht="15" customHeight="1">
      <c r="A93" s="12"/>
      <c r="B93" s="66" t="s">
        <v>67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14"/>
      <c r="S93" s="5"/>
    </row>
    <row r="94" spans="1:19" ht="12" customHeight="1">
      <c r="A94" s="24"/>
      <c r="B94" s="16" t="s">
        <v>68</v>
      </c>
      <c r="C94" s="17"/>
      <c r="D94" s="17"/>
      <c r="E94" s="29" t="s">
        <v>5</v>
      </c>
      <c r="F94" s="29"/>
      <c r="G94" s="29" t="s">
        <v>6</v>
      </c>
      <c r="H94" s="29"/>
      <c r="I94" s="29" t="s">
        <v>7</v>
      </c>
      <c r="J94" s="29"/>
      <c r="K94" s="29" t="s">
        <v>8</v>
      </c>
      <c r="L94" s="29"/>
      <c r="M94" s="29" t="s">
        <v>9</v>
      </c>
      <c r="N94" s="29"/>
      <c r="O94" s="29" t="s">
        <v>10</v>
      </c>
      <c r="P94" s="29"/>
      <c r="Q94" s="48"/>
      <c r="R94" s="19"/>
      <c r="S94" s="5"/>
    </row>
    <row r="95" spans="1:19" ht="7.5" customHeight="1">
      <c r="A95" s="24"/>
      <c r="B95" s="72"/>
      <c r="C95" s="17"/>
      <c r="D95" s="17"/>
      <c r="E95" s="49" t="s">
        <v>13</v>
      </c>
      <c r="F95" s="49" t="s">
        <v>12</v>
      </c>
      <c r="G95" s="50" t="s">
        <v>13</v>
      </c>
      <c r="H95" s="50" t="s">
        <v>12</v>
      </c>
      <c r="I95" s="50" t="s">
        <v>13</v>
      </c>
      <c r="J95" s="50" t="s">
        <v>12</v>
      </c>
      <c r="K95" s="50" t="s">
        <v>13</v>
      </c>
      <c r="L95" s="50" t="s">
        <v>12</v>
      </c>
      <c r="M95" s="50" t="s">
        <v>13</v>
      </c>
      <c r="N95" s="50" t="s">
        <v>12</v>
      </c>
      <c r="O95" s="50" t="s">
        <v>13</v>
      </c>
      <c r="P95" s="50" t="s">
        <v>12</v>
      </c>
      <c r="Q95" s="51" t="s">
        <v>10</v>
      </c>
      <c r="R95" s="19"/>
      <c r="S95" s="5"/>
    </row>
    <row r="96" spans="1:19" ht="12" customHeight="1">
      <c r="A96" s="15"/>
      <c r="B96" s="32" t="s">
        <v>69</v>
      </c>
      <c r="C96" s="33"/>
      <c r="D96" s="33"/>
      <c r="E96" s="59">
        <v>20</v>
      </c>
      <c r="F96" s="59">
        <v>37</v>
      </c>
      <c r="G96" s="59">
        <v>16</v>
      </c>
      <c r="H96" s="59">
        <v>18</v>
      </c>
      <c r="I96" s="59">
        <v>27</v>
      </c>
      <c r="J96" s="59">
        <v>10</v>
      </c>
      <c r="K96" s="59">
        <v>5</v>
      </c>
      <c r="L96" s="59">
        <v>10</v>
      </c>
      <c r="M96" s="34">
        <v>0</v>
      </c>
      <c r="N96" s="34">
        <v>0</v>
      </c>
      <c r="O96" s="36">
        <f aca="true" t="shared" si="11" ref="O96:O116">SUM(M96,K96,I96,G96,E96)</f>
        <v>68</v>
      </c>
      <c r="P96" s="36">
        <f aca="true" t="shared" si="12" ref="P96:P116">SUM(N96,L96,J96,H96,F96)</f>
        <v>75</v>
      </c>
      <c r="Q96" s="36">
        <f aca="true" t="shared" si="13" ref="Q96:Q116">SUM(O96:P96)</f>
        <v>143</v>
      </c>
      <c r="R96" s="18"/>
      <c r="S96" s="5"/>
    </row>
    <row r="97" spans="1:19" ht="10.5" customHeight="1">
      <c r="A97" s="15"/>
      <c r="B97" s="32" t="s">
        <v>17</v>
      </c>
      <c r="C97" s="33"/>
      <c r="D97" s="33"/>
      <c r="E97" s="59">
        <v>1</v>
      </c>
      <c r="F97" s="59">
        <v>1</v>
      </c>
      <c r="G97" s="59">
        <v>4</v>
      </c>
      <c r="H97" s="59">
        <v>0</v>
      </c>
      <c r="I97" s="59">
        <v>10</v>
      </c>
      <c r="J97" s="59">
        <v>1</v>
      </c>
      <c r="K97" s="59">
        <v>3</v>
      </c>
      <c r="L97" s="59">
        <v>0</v>
      </c>
      <c r="M97" s="34">
        <v>0</v>
      </c>
      <c r="N97" s="34">
        <v>0</v>
      </c>
      <c r="O97" s="36">
        <f t="shared" si="11"/>
        <v>18</v>
      </c>
      <c r="P97" s="36">
        <f t="shared" si="12"/>
        <v>2</v>
      </c>
      <c r="Q97" s="36">
        <f t="shared" si="13"/>
        <v>20</v>
      </c>
      <c r="R97" s="18"/>
      <c r="S97" s="5"/>
    </row>
    <row r="98" spans="1:19" ht="10.5" customHeight="1">
      <c r="A98" s="15"/>
      <c r="B98" s="32" t="s">
        <v>70</v>
      </c>
      <c r="C98" s="33"/>
      <c r="D98" s="33"/>
      <c r="E98" s="59">
        <v>10</v>
      </c>
      <c r="F98" s="59">
        <v>5</v>
      </c>
      <c r="G98" s="59">
        <v>15</v>
      </c>
      <c r="H98" s="59">
        <v>4</v>
      </c>
      <c r="I98" s="59">
        <v>11</v>
      </c>
      <c r="J98" s="59">
        <v>4</v>
      </c>
      <c r="K98" s="59">
        <v>7</v>
      </c>
      <c r="L98" s="59">
        <v>2</v>
      </c>
      <c r="M98" s="34">
        <v>0</v>
      </c>
      <c r="N98" s="34">
        <v>0</v>
      </c>
      <c r="O98" s="36">
        <f t="shared" si="11"/>
        <v>43</v>
      </c>
      <c r="P98" s="36">
        <f t="shared" si="12"/>
        <v>15</v>
      </c>
      <c r="Q98" s="36">
        <f t="shared" si="13"/>
        <v>58</v>
      </c>
      <c r="R98" s="18"/>
      <c r="S98" s="5"/>
    </row>
    <row r="99" spans="1:19" ht="10.5" customHeight="1">
      <c r="A99" s="15"/>
      <c r="B99" s="32" t="s">
        <v>26</v>
      </c>
      <c r="C99" s="33"/>
      <c r="D99" s="33"/>
      <c r="E99" s="59">
        <v>10</v>
      </c>
      <c r="F99" s="59">
        <v>24</v>
      </c>
      <c r="G99" s="59">
        <v>10</v>
      </c>
      <c r="H99" s="59">
        <v>29</v>
      </c>
      <c r="I99" s="59">
        <v>17</v>
      </c>
      <c r="J99" s="59">
        <v>22</v>
      </c>
      <c r="K99" s="59">
        <v>2</v>
      </c>
      <c r="L99" s="59">
        <v>10</v>
      </c>
      <c r="M99" s="34">
        <v>0</v>
      </c>
      <c r="N99" s="34">
        <v>0</v>
      </c>
      <c r="O99" s="36">
        <f t="shared" si="11"/>
        <v>39</v>
      </c>
      <c r="P99" s="36">
        <f t="shared" si="12"/>
        <v>85</v>
      </c>
      <c r="Q99" s="36">
        <f t="shared" si="13"/>
        <v>124</v>
      </c>
      <c r="R99" s="18"/>
      <c r="S99" s="5"/>
    </row>
    <row r="100" spans="1:19" ht="10.5" customHeight="1">
      <c r="A100" s="15"/>
      <c r="B100" s="32" t="s">
        <v>27</v>
      </c>
      <c r="C100" s="33"/>
      <c r="D100" s="33"/>
      <c r="E100" s="59">
        <v>59</v>
      </c>
      <c r="F100" s="59">
        <v>14</v>
      </c>
      <c r="G100" s="59">
        <v>43</v>
      </c>
      <c r="H100" s="59">
        <v>9</v>
      </c>
      <c r="I100" s="59">
        <v>39</v>
      </c>
      <c r="J100" s="59">
        <v>8</v>
      </c>
      <c r="K100" s="59">
        <v>25</v>
      </c>
      <c r="L100" s="59">
        <v>8</v>
      </c>
      <c r="M100" s="34">
        <v>0</v>
      </c>
      <c r="N100" s="34">
        <v>0</v>
      </c>
      <c r="O100" s="36">
        <f t="shared" si="11"/>
        <v>166</v>
      </c>
      <c r="P100" s="36">
        <f t="shared" si="12"/>
        <v>39</v>
      </c>
      <c r="Q100" s="36">
        <f t="shared" si="13"/>
        <v>205</v>
      </c>
      <c r="R100" s="18"/>
      <c r="S100" s="5"/>
    </row>
    <row r="101" spans="1:19" ht="10.5" customHeight="1">
      <c r="A101" s="15"/>
      <c r="B101" s="32" t="s">
        <v>104</v>
      </c>
      <c r="C101" s="33"/>
      <c r="D101" s="33"/>
      <c r="E101" s="59">
        <v>128</v>
      </c>
      <c r="F101" s="59">
        <v>27</v>
      </c>
      <c r="G101" s="59">
        <v>127</v>
      </c>
      <c r="H101" s="59">
        <v>18</v>
      </c>
      <c r="I101" s="59">
        <v>80</v>
      </c>
      <c r="J101" s="59">
        <v>12</v>
      </c>
      <c r="K101" s="59">
        <v>34</v>
      </c>
      <c r="L101" s="59">
        <v>8</v>
      </c>
      <c r="M101" s="34">
        <v>0</v>
      </c>
      <c r="N101" s="34">
        <v>0</v>
      </c>
      <c r="O101" s="36">
        <f t="shared" si="11"/>
        <v>369</v>
      </c>
      <c r="P101" s="36">
        <f t="shared" si="12"/>
        <v>65</v>
      </c>
      <c r="Q101" s="36">
        <f t="shared" si="13"/>
        <v>434</v>
      </c>
      <c r="R101" s="18"/>
      <c r="S101" s="5"/>
    </row>
    <row r="102" spans="1:19" ht="10.5" customHeight="1">
      <c r="A102" s="15"/>
      <c r="B102" s="32" t="s">
        <v>126</v>
      </c>
      <c r="C102" s="33"/>
      <c r="D102" s="33"/>
      <c r="E102" s="59">
        <v>4</v>
      </c>
      <c r="F102" s="59">
        <v>0</v>
      </c>
      <c r="G102" s="59">
        <v>6</v>
      </c>
      <c r="H102" s="59">
        <v>0</v>
      </c>
      <c r="I102" s="59">
        <v>2</v>
      </c>
      <c r="J102" s="59">
        <v>0</v>
      </c>
      <c r="K102" s="59">
        <v>1</v>
      </c>
      <c r="L102" s="59">
        <v>0</v>
      </c>
      <c r="M102" s="34">
        <v>0</v>
      </c>
      <c r="N102" s="34">
        <v>0</v>
      </c>
      <c r="O102" s="36">
        <f>SUM(M102,K102,I102,G102,E102)</f>
        <v>13</v>
      </c>
      <c r="P102" s="36">
        <f>SUM(N102,L102,J102,H102,F102)</f>
        <v>0</v>
      </c>
      <c r="Q102" s="36">
        <f>SUM(O102:P102)</f>
        <v>13</v>
      </c>
      <c r="R102" s="18"/>
      <c r="S102" s="5"/>
    </row>
    <row r="103" spans="1:19" ht="10.5" customHeight="1">
      <c r="A103" s="15"/>
      <c r="B103" s="32" t="s">
        <v>71</v>
      </c>
      <c r="C103" s="33"/>
      <c r="D103" s="33"/>
      <c r="E103" s="59">
        <v>13</v>
      </c>
      <c r="F103" s="59">
        <v>4</v>
      </c>
      <c r="G103" s="59">
        <v>18</v>
      </c>
      <c r="H103" s="59">
        <v>1</v>
      </c>
      <c r="I103" s="59">
        <v>11</v>
      </c>
      <c r="J103" s="59">
        <v>1</v>
      </c>
      <c r="K103" s="59">
        <v>15</v>
      </c>
      <c r="L103" s="59">
        <v>2</v>
      </c>
      <c r="M103" s="34">
        <v>0</v>
      </c>
      <c r="N103" s="34">
        <v>0</v>
      </c>
      <c r="O103" s="36">
        <f t="shared" si="11"/>
        <v>57</v>
      </c>
      <c r="P103" s="36">
        <f t="shared" si="12"/>
        <v>8</v>
      </c>
      <c r="Q103" s="36">
        <f t="shared" si="13"/>
        <v>65</v>
      </c>
      <c r="R103" s="18"/>
      <c r="S103" s="5"/>
    </row>
    <row r="104" spans="1:19" ht="10.5" customHeight="1">
      <c r="A104" s="15"/>
      <c r="B104" s="32" t="s">
        <v>34</v>
      </c>
      <c r="C104" s="33"/>
      <c r="D104" s="33"/>
      <c r="E104" s="59">
        <v>15</v>
      </c>
      <c r="F104" s="59">
        <v>10</v>
      </c>
      <c r="G104" s="59">
        <v>18</v>
      </c>
      <c r="H104" s="59">
        <v>11</v>
      </c>
      <c r="I104" s="59">
        <v>15</v>
      </c>
      <c r="J104" s="59">
        <v>8</v>
      </c>
      <c r="K104" s="59">
        <v>13</v>
      </c>
      <c r="L104" s="59">
        <v>5</v>
      </c>
      <c r="M104" s="34">
        <v>0</v>
      </c>
      <c r="N104" s="34">
        <v>0</v>
      </c>
      <c r="O104" s="36">
        <f t="shared" si="11"/>
        <v>61</v>
      </c>
      <c r="P104" s="36">
        <f t="shared" si="12"/>
        <v>34</v>
      </c>
      <c r="Q104" s="36">
        <f t="shared" si="13"/>
        <v>95</v>
      </c>
      <c r="R104" s="18"/>
      <c r="S104" s="5"/>
    </row>
    <row r="105" spans="1:19" ht="10.5" customHeight="1">
      <c r="A105" s="15"/>
      <c r="B105" s="32" t="s">
        <v>72</v>
      </c>
      <c r="C105" s="33"/>
      <c r="D105" s="33"/>
      <c r="E105" s="59">
        <v>66</v>
      </c>
      <c r="F105" s="59">
        <v>17</v>
      </c>
      <c r="G105" s="59">
        <v>49</v>
      </c>
      <c r="H105" s="59">
        <v>14</v>
      </c>
      <c r="I105" s="59">
        <v>38</v>
      </c>
      <c r="J105" s="59">
        <v>14</v>
      </c>
      <c r="K105" s="59">
        <v>53</v>
      </c>
      <c r="L105" s="59">
        <v>14</v>
      </c>
      <c r="M105" s="34">
        <v>0</v>
      </c>
      <c r="N105" s="34">
        <v>0</v>
      </c>
      <c r="O105" s="36">
        <f t="shared" si="11"/>
        <v>206</v>
      </c>
      <c r="P105" s="36">
        <f t="shared" si="12"/>
        <v>59</v>
      </c>
      <c r="Q105" s="36">
        <f t="shared" si="13"/>
        <v>265</v>
      </c>
      <c r="R105" s="18"/>
      <c r="S105" s="5"/>
    </row>
    <row r="106" spans="1:19" ht="10.5" customHeight="1">
      <c r="A106" s="15"/>
      <c r="B106" s="32" t="s">
        <v>105</v>
      </c>
      <c r="C106" s="33"/>
      <c r="D106" s="33"/>
      <c r="E106" s="59">
        <v>16</v>
      </c>
      <c r="F106" s="59">
        <v>3</v>
      </c>
      <c r="G106" s="59">
        <v>22</v>
      </c>
      <c r="H106" s="59">
        <v>6</v>
      </c>
      <c r="I106" s="59">
        <v>20</v>
      </c>
      <c r="J106" s="59">
        <v>1</v>
      </c>
      <c r="K106" s="59">
        <v>11</v>
      </c>
      <c r="L106" s="59">
        <v>1</v>
      </c>
      <c r="M106" s="34">
        <v>0</v>
      </c>
      <c r="N106" s="34">
        <v>0</v>
      </c>
      <c r="O106" s="36">
        <f t="shared" si="11"/>
        <v>69</v>
      </c>
      <c r="P106" s="36">
        <f t="shared" si="12"/>
        <v>11</v>
      </c>
      <c r="Q106" s="36">
        <f t="shared" si="13"/>
        <v>80</v>
      </c>
      <c r="R106" s="18"/>
      <c r="S106" s="5"/>
    </row>
    <row r="107" spans="1:19" ht="10.5" customHeight="1">
      <c r="A107" s="15"/>
      <c r="B107" s="32" t="s">
        <v>73</v>
      </c>
      <c r="C107" s="33"/>
      <c r="D107" s="33"/>
      <c r="E107" s="59">
        <v>6</v>
      </c>
      <c r="F107" s="59">
        <v>2</v>
      </c>
      <c r="G107" s="59">
        <v>4</v>
      </c>
      <c r="H107" s="59">
        <v>5</v>
      </c>
      <c r="I107" s="59">
        <v>5</v>
      </c>
      <c r="J107" s="59">
        <v>4</v>
      </c>
      <c r="K107" s="59">
        <v>2</v>
      </c>
      <c r="L107" s="59">
        <v>0</v>
      </c>
      <c r="M107" s="34">
        <v>0</v>
      </c>
      <c r="N107" s="34">
        <v>0</v>
      </c>
      <c r="O107" s="36">
        <f t="shared" si="11"/>
        <v>17</v>
      </c>
      <c r="P107" s="36">
        <f t="shared" si="12"/>
        <v>11</v>
      </c>
      <c r="Q107" s="36">
        <f t="shared" si="13"/>
        <v>28</v>
      </c>
      <c r="R107" s="18"/>
      <c r="S107" s="5"/>
    </row>
    <row r="108" spans="1:19" ht="10.5" customHeight="1">
      <c r="A108" s="15"/>
      <c r="B108" s="32" t="s">
        <v>75</v>
      </c>
      <c r="C108" s="33"/>
      <c r="D108" s="33"/>
      <c r="E108" s="59">
        <v>22</v>
      </c>
      <c r="F108" s="59">
        <v>2</v>
      </c>
      <c r="G108" s="59">
        <v>13</v>
      </c>
      <c r="H108" s="59">
        <v>4</v>
      </c>
      <c r="I108" s="59">
        <v>17</v>
      </c>
      <c r="J108" s="59">
        <v>4</v>
      </c>
      <c r="K108" s="59">
        <v>12</v>
      </c>
      <c r="L108" s="59">
        <v>0</v>
      </c>
      <c r="M108" s="34">
        <v>0</v>
      </c>
      <c r="N108" s="34">
        <v>0</v>
      </c>
      <c r="O108" s="36">
        <f t="shared" si="11"/>
        <v>64</v>
      </c>
      <c r="P108" s="36">
        <f t="shared" si="12"/>
        <v>10</v>
      </c>
      <c r="Q108" s="36">
        <f t="shared" si="13"/>
        <v>74</v>
      </c>
      <c r="R108" s="18"/>
      <c r="S108" s="5"/>
    </row>
    <row r="109" spans="1:19" ht="10.5" customHeight="1">
      <c r="A109" s="15"/>
      <c r="B109" s="32" t="s">
        <v>45</v>
      </c>
      <c r="C109" s="33"/>
      <c r="D109" s="33"/>
      <c r="E109" s="59">
        <v>5</v>
      </c>
      <c r="F109" s="59">
        <v>1</v>
      </c>
      <c r="G109" s="59">
        <v>8</v>
      </c>
      <c r="H109" s="59">
        <v>9</v>
      </c>
      <c r="I109" s="59">
        <v>10</v>
      </c>
      <c r="J109" s="59">
        <v>4</v>
      </c>
      <c r="K109" s="59">
        <v>4</v>
      </c>
      <c r="L109" s="59">
        <v>5</v>
      </c>
      <c r="M109" s="34">
        <v>0</v>
      </c>
      <c r="N109" s="34">
        <v>0</v>
      </c>
      <c r="O109" s="36">
        <f t="shared" si="11"/>
        <v>27</v>
      </c>
      <c r="P109" s="36">
        <f t="shared" si="12"/>
        <v>19</v>
      </c>
      <c r="Q109" s="36">
        <f t="shared" si="13"/>
        <v>46</v>
      </c>
      <c r="R109" s="18"/>
      <c r="S109" s="5"/>
    </row>
    <row r="110" spans="1:19" ht="10.5" customHeight="1">
      <c r="A110" s="15"/>
      <c r="B110" s="32" t="s">
        <v>46</v>
      </c>
      <c r="C110" s="33"/>
      <c r="D110" s="33"/>
      <c r="E110" s="59">
        <v>26</v>
      </c>
      <c r="F110" s="59">
        <v>24</v>
      </c>
      <c r="G110" s="59">
        <v>26</v>
      </c>
      <c r="H110" s="59">
        <v>19</v>
      </c>
      <c r="I110" s="59">
        <v>48</v>
      </c>
      <c r="J110" s="59">
        <v>26</v>
      </c>
      <c r="K110" s="59">
        <v>22</v>
      </c>
      <c r="L110" s="59">
        <v>10</v>
      </c>
      <c r="M110" s="34">
        <v>0</v>
      </c>
      <c r="N110" s="34">
        <v>0</v>
      </c>
      <c r="O110" s="36">
        <f t="shared" si="11"/>
        <v>122</v>
      </c>
      <c r="P110" s="36">
        <f t="shared" si="12"/>
        <v>79</v>
      </c>
      <c r="Q110" s="36">
        <f t="shared" si="13"/>
        <v>201</v>
      </c>
      <c r="R110" s="18"/>
      <c r="S110" s="5"/>
    </row>
    <row r="111" spans="1:19" ht="10.5" customHeight="1">
      <c r="A111" s="15"/>
      <c r="B111" s="32" t="s">
        <v>76</v>
      </c>
      <c r="C111" s="33"/>
      <c r="D111" s="33"/>
      <c r="E111" s="59">
        <v>85</v>
      </c>
      <c r="F111" s="59">
        <v>6</v>
      </c>
      <c r="G111" s="59">
        <v>64</v>
      </c>
      <c r="H111" s="59">
        <v>10</v>
      </c>
      <c r="I111" s="59">
        <v>52</v>
      </c>
      <c r="J111" s="59">
        <v>5</v>
      </c>
      <c r="K111" s="59">
        <v>41</v>
      </c>
      <c r="L111" s="59">
        <v>6</v>
      </c>
      <c r="M111" s="34">
        <v>0</v>
      </c>
      <c r="N111" s="34">
        <v>0</v>
      </c>
      <c r="O111" s="36">
        <f t="shared" si="11"/>
        <v>242</v>
      </c>
      <c r="P111" s="36">
        <f t="shared" si="12"/>
        <v>27</v>
      </c>
      <c r="Q111" s="36">
        <f t="shared" si="13"/>
        <v>269</v>
      </c>
      <c r="R111" s="18"/>
      <c r="S111" s="5"/>
    </row>
    <row r="112" spans="1:19" ht="10.5" customHeight="1">
      <c r="A112" s="15"/>
      <c r="B112" s="32" t="s">
        <v>50</v>
      </c>
      <c r="C112" s="33"/>
      <c r="D112" s="33"/>
      <c r="E112" s="59">
        <v>2</v>
      </c>
      <c r="F112" s="59">
        <v>0</v>
      </c>
      <c r="G112" s="59">
        <v>0</v>
      </c>
      <c r="H112" s="59">
        <v>0</v>
      </c>
      <c r="I112" s="59">
        <v>1</v>
      </c>
      <c r="J112" s="59">
        <v>0</v>
      </c>
      <c r="K112" s="59">
        <v>0</v>
      </c>
      <c r="L112" s="59">
        <v>1</v>
      </c>
      <c r="M112" s="34">
        <v>0</v>
      </c>
      <c r="N112" s="34">
        <v>0</v>
      </c>
      <c r="O112" s="36">
        <f t="shared" si="11"/>
        <v>3</v>
      </c>
      <c r="P112" s="36">
        <f t="shared" si="12"/>
        <v>1</v>
      </c>
      <c r="Q112" s="36">
        <f t="shared" si="13"/>
        <v>4</v>
      </c>
      <c r="R112" s="18"/>
      <c r="S112" s="5"/>
    </row>
    <row r="113" spans="1:19" ht="10.5" customHeight="1">
      <c r="A113" s="15"/>
      <c r="B113" s="32" t="s">
        <v>53</v>
      </c>
      <c r="C113" s="33"/>
      <c r="D113" s="33"/>
      <c r="E113" s="59">
        <v>22</v>
      </c>
      <c r="F113" s="59">
        <v>5</v>
      </c>
      <c r="G113" s="59">
        <v>26</v>
      </c>
      <c r="H113" s="59">
        <v>5</v>
      </c>
      <c r="I113" s="59">
        <v>39</v>
      </c>
      <c r="J113" s="59">
        <v>6</v>
      </c>
      <c r="K113" s="59">
        <v>27</v>
      </c>
      <c r="L113" s="59">
        <v>1</v>
      </c>
      <c r="M113" s="34">
        <v>0</v>
      </c>
      <c r="N113" s="34">
        <v>0</v>
      </c>
      <c r="O113" s="36">
        <f t="shared" si="11"/>
        <v>114</v>
      </c>
      <c r="P113" s="36">
        <f t="shared" si="12"/>
        <v>17</v>
      </c>
      <c r="Q113" s="36">
        <f t="shared" si="13"/>
        <v>131</v>
      </c>
      <c r="R113" s="18"/>
      <c r="S113" s="5"/>
    </row>
    <row r="114" spans="1:19" ht="10.5" customHeight="1">
      <c r="A114" s="15"/>
      <c r="B114" s="32" t="s">
        <v>77</v>
      </c>
      <c r="C114" s="33"/>
      <c r="D114" s="33"/>
      <c r="E114" s="59">
        <v>4</v>
      </c>
      <c r="F114" s="59">
        <v>1</v>
      </c>
      <c r="G114" s="59">
        <v>13</v>
      </c>
      <c r="H114" s="59">
        <v>4</v>
      </c>
      <c r="I114" s="59">
        <v>32</v>
      </c>
      <c r="J114" s="59">
        <v>9</v>
      </c>
      <c r="K114" s="59">
        <v>14</v>
      </c>
      <c r="L114" s="59">
        <v>5</v>
      </c>
      <c r="M114" s="34">
        <v>0</v>
      </c>
      <c r="N114" s="34">
        <v>0</v>
      </c>
      <c r="O114" s="36">
        <f t="shared" si="11"/>
        <v>63</v>
      </c>
      <c r="P114" s="36">
        <f t="shared" si="12"/>
        <v>19</v>
      </c>
      <c r="Q114" s="36">
        <f t="shared" si="13"/>
        <v>82</v>
      </c>
      <c r="R114" s="18"/>
      <c r="S114" s="5"/>
    </row>
    <row r="115" spans="1:19" ht="10.5" customHeight="1">
      <c r="A115" s="15"/>
      <c r="B115" s="32" t="s">
        <v>55</v>
      </c>
      <c r="C115" s="33"/>
      <c r="D115" s="33"/>
      <c r="E115" s="59">
        <v>28</v>
      </c>
      <c r="F115" s="59">
        <v>17</v>
      </c>
      <c r="G115" s="59">
        <v>13</v>
      </c>
      <c r="H115" s="59">
        <v>3</v>
      </c>
      <c r="I115" s="59">
        <v>12</v>
      </c>
      <c r="J115" s="59">
        <v>7</v>
      </c>
      <c r="K115" s="59">
        <v>0</v>
      </c>
      <c r="L115" s="59">
        <v>0</v>
      </c>
      <c r="M115" s="34">
        <v>0</v>
      </c>
      <c r="N115" s="34">
        <v>0</v>
      </c>
      <c r="O115" s="36">
        <f t="shared" si="11"/>
        <v>53</v>
      </c>
      <c r="P115" s="36">
        <f t="shared" si="12"/>
        <v>27</v>
      </c>
      <c r="Q115" s="36">
        <f t="shared" si="13"/>
        <v>80</v>
      </c>
      <c r="R115" s="18"/>
      <c r="S115" s="5"/>
    </row>
    <row r="116" spans="1:19" ht="10.5" customHeight="1">
      <c r="A116" s="15"/>
      <c r="B116" s="32" t="s">
        <v>57</v>
      </c>
      <c r="C116" s="33"/>
      <c r="D116" s="33"/>
      <c r="E116" s="59">
        <v>0</v>
      </c>
      <c r="F116" s="59">
        <v>0</v>
      </c>
      <c r="G116" s="59">
        <v>1</v>
      </c>
      <c r="H116" s="59">
        <v>0</v>
      </c>
      <c r="I116" s="59">
        <v>3</v>
      </c>
      <c r="J116" s="59">
        <v>0</v>
      </c>
      <c r="K116" s="59">
        <v>3</v>
      </c>
      <c r="L116" s="59">
        <v>0</v>
      </c>
      <c r="M116" s="34">
        <v>0</v>
      </c>
      <c r="N116" s="34">
        <v>0</v>
      </c>
      <c r="O116" s="36">
        <f t="shared" si="11"/>
        <v>7</v>
      </c>
      <c r="P116" s="36">
        <f t="shared" si="12"/>
        <v>0</v>
      </c>
      <c r="Q116" s="36">
        <f t="shared" si="13"/>
        <v>7</v>
      </c>
      <c r="R116" s="18"/>
      <c r="S116" s="5"/>
    </row>
    <row r="117" spans="1:19" ht="10.5" customHeight="1">
      <c r="A117" s="15"/>
      <c r="B117" s="32" t="s">
        <v>129</v>
      </c>
      <c r="C117" s="33"/>
      <c r="D117" s="33"/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75</v>
      </c>
      <c r="N117" s="59">
        <v>36</v>
      </c>
      <c r="O117" s="36">
        <f>SUM(M117,K117,I117,G117,E117)</f>
        <v>75</v>
      </c>
      <c r="P117" s="36">
        <f>SUM(N117,L117,J117,H117,F117)</f>
        <v>36</v>
      </c>
      <c r="Q117" s="36">
        <f>SUM(O117:P117)</f>
        <v>111</v>
      </c>
      <c r="R117" s="18"/>
      <c r="S117" s="5"/>
    </row>
    <row r="118" spans="1:19" ht="10.5" customHeight="1">
      <c r="A118" s="15"/>
      <c r="B118" s="53" t="s">
        <v>10</v>
      </c>
      <c r="C118" s="35"/>
      <c r="D118" s="35"/>
      <c r="E118" s="36">
        <f>SUM(E96:E117)</f>
        <v>542</v>
      </c>
      <c r="F118" s="36">
        <f aca="true" t="shared" si="14" ref="F118:N118">SUM(F96:F117)</f>
        <v>200</v>
      </c>
      <c r="G118" s="36">
        <f t="shared" si="14"/>
        <v>496</v>
      </c>
      <c r="H118" s="36">
        <f t="shared" si="14"/>
        <v>169</v>
      </c>
      <c r="I118" s="36">
        <f t="shared" si="14"/>
        <v>489</v>
      </c>
      <c r="J118" s="36">
        <f t="shared" si="14"/>
        <v>146</v>
      </c>
      <c r="K118" s="36">
        <f t="shared" si="14"/>
        <v>294</v>
      </c>
      <c r="L118" s="36">
        <f t="shared" si="14"/>
        <v>88</v>
      </c>
      <c r="M118" s="36">
        <f t="shared" si="14"/>
        <v>75</v>
      </c>
      <c r="N118" s="36">
        <f t="shared" si="14"/>
        <v>36</v>
      </c>
      <c r="O118" s="36">
        <f>SUM(O96:O117)</f>
        <v>1896</v>
      </c>
      <c r="P118" s="36">
        <f>SUM(P96:P117)</f>
        <v>639</v>
      </c>
      <c r="Q118" s="36">
        <f>SUM(Q96:Q117)</f>
        <v>2535</v>
      </c>
      <c r="R118" s="18"/>
      <c r="S118" s="5"/>
    </row>
    <row r="119" spans="1:19" ht="15" customHeight="1">
      <c r="A119" s="12"/>
      <c r="B119" s="66" t="s">
        <v>78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18"/>
      <c r="S119" s="5"/>
    </row>
    <row r="120" spans="1:19" ht="12" customHeight="1">
      <c r="A120" s="24"/>
      <c r="B120" s="16" t="s">
        <v>68</v>
      </c>
      <c r="C120" s="17"/>
      <c r="D120" s="17"/>
      <c r="E120" s="29" t="s">
        <v>5</v>
      </c>
      <c r="F120" s="29"/>
      <c r="G120" s="29" t="s">
        <v>6</v>
      </c>
      <c r="H120" s="29"/>
      <c r="I120" s="29" t="s">
        <v>7</v>
      </c>
      <c r="J120" s="29"/>
      <c r="K120" s="29" t="s">
        <v>8</v>
      </c>
      <c r="L120" s="29"/>
      <c r="M120" s="29" t="s">
        <v>9</v>
      </c>
      <c r="N120" s="29"/>
      <c r="O120" s="29" t="s">
        <v>10</v>
      </c>
      <c r="P120" s="29"/>
      <c r="Q120" s="48"/>
      <c r="R120" s="18"/>
      <c r="S120" s="5"/>
    </row>
    <row r="121" spans="1:19" ht="12" customHeight="1">
      <c r="A121" s="24"/>
      <c r="B121" s="72"/>
      <c r="C121" s="17"/>
      <c r="D121" s="17"/>
      <c r="E121" s="49" t="s">
        <v>13</v>
      </c>
      <c r="F121" s="49" t="s">
        <v>12</v>
      </c>
      <c r="G121" s="50" t="s">
        <v>13</v>
      </c>
      <c r="H121" s="50" t="s">
        <v>12</v>
      </c>
      <c r="I121" s="50" t="s">
        <v>13</v>
      </c>
      <c r="J121" s="50" t="s">
        <v>12</v>
      </c>
      <c r="K121" s="50" t="s">
        <v>13</v>
      </c>
      <c r="L121" s="50" t="s">
        <v>12</v>
      </c>
      <c r="M121" s="50" t="s">
        <v>13</v>
      </c>
      <c r="N121" s="50" t="s">
        <v>12</v>
      </c>
      <c r="O121" s="50" t="s">
        <v>13</v>
      </c>
      <c r="P121" s="50" t="s">
        <v>12</v>
      </c>
      <c r="Q121" s="51" t="s">
        <v>10</v>
      </c>
      <c r="R121" s="18"/>
      <c r="S121" s="5"/>
    </row>
    <row r="122" spans="1:19" ht="12" customHeight="1">
      <c r="A122" s="15"/>
      <c r="B122" s="32" t="s">
        <v>79</v>
      </c>
      <c r="C122" s="33"/>
      <c r="D122" s="33"/>
      <c r="E122" s="59">
        <v>10</v>
      </c>
      <c r="F122" s="59">
        <v>8</v>
      </c>
      <c r="G122" s="59">
        <v>10</v>
      </c>
      <c r="H122" s="59">
        <v>7</v>
      </c>
      <c r="I122" s="59">
        <v>13</v>
      </c>
      <c r="J122" s="59">
        <v>5</v>
      </c>
      <c r="K122" s="59">
        <v>16</v>
      </c>
      <c r="L122" s="59">
        <v>6</v>
      </c>
      <c r="M122" s="34">
        <v>0</v>
      </c>
      <c r="N122" s="34">
        <v>0</v>
      </c>
      <c r="O122" s="36">
        <f aca="true" t="shared" si="15" ref="O122:O129">SUM(M122,K122,I122,G122,E122)</f>
        <v>49</v>
      </c>
      <c r="P122" s="36">
        <f aca="true" t="shared" si="16" ref="P122:P129">SUM(N122,L122,J122,H122,F122)</f>
        <v>26</v>
      </c>
      <c r="Q122" s="36">
        <f aca="true" t="shared" si="17" ref="Q122:Q129">SUM(O122:P122)</f>
        <v>75</v>
      </c>
      <c r="R122" s="18"/>
      <c r="S122" s="5"/>
    </row>
    <row r="123" spans="1:19" ht="10.5" customHeight="1">
      <c r="A123" s="15"/>
      <c r="B123" s="32" t="s">
        <v>80</v>
      </c>
      <c r="C123" s="33"/>
      <c r="D123" s="33"/>
      <c r="E123" s="59">
        <v>97</v>
      </c>
      <c r="F123" s="59">
        <v>32</v>
      </c>
      <c r="G123" s="59">
        <v>59</v>
      </c>
      <c r="H123" s="59">
        <v>16</v>
      </c>
      <c r="I123" s="59">
        <v>48</v>
      </c>
      <c r="J123" s="59">
        <v>24</v>
      </c>
      <c r="K123" s="59">
        <v>63</v>
      </c>
      <c r="L123" s="59">
        <v>16</v>
      </c>
      <c r="M123" s="34">
        <v>0</v>
      </c>
      <c r="N123" s="34">
        <v>0</v>
      </c>
      <c r="O123" s="36">
        <f t="shared" si="15"/>
        <v>267</v>
      </c>
      <c r="P123" s="36">
        <f t="shared" si="16"/>
        <v>88</v>
      </c>
      <c r="Q123" s="36">
        <f t="shared" si="17"/>
        <v>355</v>
      </c>
      <c r="R123" s="18"/>
      <c r="S123" s="5"/>
    </row>
    <row r="124" spans="1:19" ht="10.5" customHeight="1">
      <c r="A124" s="15"/>
      <c r="B124" s="32" t="s">
        <v>81</v>
      </c>
      <c r="C124" s="33"/>
      <c r="D124" s="33"/>
      <c r="E124" s="59">
        <v>9</v>
      </c>
      <c r="F124" s="59">
        <v>1</v>
      </c>
      <c r="G124" s="59">
        <v>5</v>
      </c>
      <c r="H124" s="59">
        <v>1</v>
      </c>
      <c r="I124" s="59">
        <v>6</v>
      </c>
      <c r="J124" s="59">
        <v>2</v>
      </c>
      <c r="K124" s="59">
        <v>17</v>
      </c>
      <c r="L124" s="59">
        <v>1</v>
      </c>
      <c r="M124" s="34">
        <v>0</v>
      </c>
      <c r="N124" s="34">
        <v>0</v>
      </c>
      <c r="O124" s="36">
        <f t="shared" si="15"/>
        <v>37</v>
      </c>
      <c r="P124" s="36">
        <f t="shared" si="16"/>
        <v>5</v>
      </c>
      <c r="Q124" s="36">
        <f t="shared" si="17"/>
        <v>42</v>
      </c>
      <c r="R124" s="18"/>
      <c r="S124" s="5"/>
    </row>
    <row r="125" spans="1:19" ht="10.5" customHeight="1">
      <c r="A125" s="15"/>
      <c r="B125" s="32" t="s">
        <v>82</v>
      </c>
      <c r="C125" s="33"/>
      <c r="D125" s="33"/>
      <c r="E125" s="59">
        <v>90</v>
      </c>
      <c r="F125" s="59">
        <v>45</v>
      </c>
      <c r="G125" s="59">
        <v>108</v>
      </c>
      <c r="H125" s="59">
        <v>65</v>
      </c>
      <c r="I125" s="59">
        <v>125</v>
      </c>
      <c r="J125" s="59">
        <v>55</v>
      </c>
      <c r="K125" s="59">
        <v>46</v>
      </c>
      <c r="L125" s="59">
        <v>12</v>
      </c>
      <c r="M125" s="34">
        <v>0</v>
      </c>
      <c r="N125" s="34">
        <v>0</v>
      </c>
      <c r="O125" s="36">
        <f t="shared" si="15"/>
        <v>369</v>
      </c>
      <c r="P125" s="36">
        <f t="shared" si="16"/>
        <v>177</v>
      </c>
      <c r="Q125" s="36">
        <f t="shared" si="17"/>
        <v>546</v>
      </c>
      <c r="R125" s="18"/>
      <c r="S125" s="5"/>
    </row>
    <row r="126" spans="1:19" ht="10.5" customHeight="1">
      <c r="A126" s="15"/>
      <c r="B126" s="32" t="s">
        <v>83</v>
      </c>
      <c r="C126" s="33"/>
      <c r="D126" s="33"/>
      <c r="E126" s="59">
        <v>360</v>
      </c>
      <c r="F126" s="59">
        <v>431</v>
      </c>
      <c r="G126" s="59">
        <v>308</v>
      </c>
      <c r="H126" s="59">
        <v>380</v>
      </c>
      <c r="I126" s="59">
        <v>244</v>
      </c>
      <c r="J126" s="59">
        <v>279</v>
      </c>
      <c r="K126" s="59">
        <v>315</v>
      </c>
      <c r="L126" s="59">
        <v>363</v>
      </c>
      <c r="M126" s="34">
        <v>0</v>
      </c>
      <c r="N126" s="34">
        <v>0</v>
      </c>
      <c r="O126" s="36">
        <f t="shared" si="15"/>
        <v>1227</v>
      </c>
      <c r="P126" s="36">
        <f t="shared" si="16"/>
        <v>1453</v>
      </c>
      <c r="Q126" s="36">
        <f t="shared" si="17"/>
        <v>2680</v>
      </c>
      <c r="R126" s="18"/>
      <c r="S126" s="5"/>
    </row>
    <row r="127" spans="1:19" ht="10.5" customHeight="1">
      <c r="A127" s="15"/>
      <c r="B127" s="32" t="s">
        <v>84</v>
      </c>
      <c r="C127" s="33"/>
      <c r="D127" s="33"/>
      <c r="E127" s="59">
        <v>4</v>
      </c>
      <c r="F127" s="59">
        <v>1</v>
      </c>
      <c r="G127" s="59">
        <v>7</v>
      </c>
      <c r="H127" s="59">
        <v>0</v>
      </c>
      <c r="I127" s="59">
        <v>387</v>
      </c>
      <c r="J127" s="59">
        <v>62</v>
      </c>
      <c r="K127" s="59">
        <v>551</v>
      </c>
      <c r="L127" s="59">
        <v>108</v>
      </c>
      <c r="M127" s="34">
        <v>0</v>
      </c>
      <c r="N127" s="34">
        <v>0</v>
      </c>
      <c r="O127" s="36">
        <f t="shared" si="15"/>
        <v>949</v>
      </c>
      <c r="P127" s="36">
        <f t="shared" si="16"/>
        <v>171</v>
      </c>
      <c r="Q127" s="36">
        <f t="shared" si="17"/>
        <v>1120</v>
      </c>
      <c r="R127" s="18"/>
      <c r="S127" s="5"/>
    </row>
    <row r="128" spans="1:19" ht="10.5" customHeight="1">
      <c r="A128" s="15"/>
      <c r="B128" s="32" t="s">
        <v>76</v>
      </c>
      <c r="C128" s="33"/>
      <c r="D128" s="33"/>
      <c r="E128" s="59">
        <v>811</v>
      </c>
      <c r="F128" s="59">
        <v>382</v>
      </c>
      <c r="G128" s="59">
        <v>938</v>
      </c>
      <c r="H128" s="59">
        <v>444</v>
      </c>
      <c r="I128" s="59">
        <v>960</v>
      </c>
      <c r="J128" s="59">
        <v>433</v>
      </c>
      <c r="K128" s="59">
        <v>632</v>
      </c>
      <c r="L128" s="59">
        <v>180</v>
      </c>
      <c r="M128" s="34">
        <v>1</v>
      </c>
      <c r="N128" s="34">
        <v>0</v>
      </c>
      <c r="O128" s="36">
        <f t="shared" si="15"/>
        <v>3342</v>
      </c>
      <c r="P128" s="36">
        <f t="shared" si="16"/>
        <v>1439</v>
      </c>
      <c r="Q128" s="36">
        <f t="shared" si="17"/>
        <v>4781</v>
      </c>
      <c r="R128" s="18"/>
      <c r="S128" s="5"/>
    </row>
    <row r="129" spans="1:19" ht="10.5" customHeight="1">
      <c r="A129" s="15"/>
      <c r="B129" s="32" t="s">
        <v>55</v>
      </c>
      <c r="C129" s="33"/>
      <c r="D129" s="33"/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34">
        <v>176</v>
      </c>
      <c r="N129" s="34">
        <v>46</v>
      </c>
      <c r="O129" s="36">
        <f t="shared" si="15"/>
        <v>176</v>
      </c>
      <c r="P129" s="36">
        <f t="shared" si="16"/>
        <v>46</v>
      </c>
      <c r="Q129" s="36">
        <f t="shared" si="17"/>
        <v>222</v>
      </c>
      <c r="R129" s="18"/>
      <c r="S129" s="5"/>
    </row>
    <row r="130" spans="1:19" ht="10.5" customHeight="1">
      <c r="A130" s="15"/>
      <c r="B130" s="53" t="s">
        <v>10</v>
      </c>
      <c r="C130" s="35"/>
      <c r="D130" s="35"/>
      <c r="E130" s="36">
        <f aca="true" t="shared" si="18" ref="E130:Q130">SUM(E122:E129)</f>
        <v>1381</v>
      </c>
      <c r="F130" s="36">
        <f t="shared" si="18"/>
        <v>900</v>
      </c>
      <c r="G130" s="36">
        <f t="shared" si="18"/>
        <v>1435</v>
      </c>
      <c r="H130" s="36">
        <f t="shared" si="18"/>
        <v>913</v>
      </c>
      <c r="I130" s="36">
        <f t="shared" si="18"/>
        <v>1783</v>
      </c>
      <c r="J130" s="36">
        <f t="shared" si="18"/>
        <v>860</v>
      </c>
      <c r="K130" s="36">
        <f t="shared" si="18"/>
        <v>1640</v>
      </c>
      <c r="L130" s="36">
        <f t="shared" si="18"/>
        <v>686</v>
      </c>
      <c r="M130" s="36">
        <f t="shared" si="18"/>
        <v>177</v>
      </c>
      <c r="N130" s="36">
        <f t="shared" si="18"/>
        <v>46</v>
      </c>
      <c r="O130" s="36">
        <f t="shared" si="18"/>
        <v>6416</v>
      </c>
      <c r="P130" s="36">
        <f t="shared" si="18"/>
        <v>3405</v>
      </c>
      <c r="Q130" s="36">
        <f t="shared" si="18"/>
        <v>9821</v>
      </c>
      <c r="R130" s="18"/>
      <c r="S130" s="5"/>
    </row>
    <row r="131" spans="1:19" ht="3.75" customHeight="1">
      <c r="A131" s="20"/>
      <c r="B131" s="68"/>
      <c r="C131" s="21"/>
      <c r="D131" s="21"/>
      <c r="E131" s="21" t="s">
        <v>85</v>
      </c>
      <c r="F131" s="21"/>
      <c r="G131" s="21"/>
      <c r="H131" s="21"/>
      <c r="I131" s="21"/>
      <c r="J131" s="21"/>
      <c r="K131" s="21"/>
      <c r="L131" s="21"/>
      <c r="M131" s="25"/>
      <c r="N131" s="25"/>
      <c r="O131" s="38"/>
      <c r="P131" s="38"/>
      <c r="Q131" s="38"/>
      <c r="R131" s="22"/>
      <c r="S131" s="5"/>
    </row>
    <row r="132" spans="1:19" ht="21.75" customHeight="1">
      <c r="A132" s="58" t="s">
        <v>86</v>
      </c>
      <c r="B132" s="6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6"/>
      <c r="O132" s="9"/>
      <c r="P132" s="9"/>
      <c r="Q132" s="9"/>
      <c r="R132" s="57"/>
      <c r="S132" s="5"/>
    </row>
    <row r="133" spans="1:19" ht="64.5" customHeight="1" thickBot="1">
      <c r="A133" s="27" t="str">
        <f>+A1</f>
        <v>Fact Book</v>
      </c>
      <c r="B133" s="7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39"/>
      <c r="P133" s="23" t="str">
        <f>+P1</f>
        <v>2012-2013</v>
      </c>
      <c r="Q133" s="23"/>
      <c r="R133" s="8"/>
      <c r="S133" s="5"/>
    </row>
    <row r="134" spans="1:19" ht="24" customHeight="1" thickTop="1">
      <c r="A134" s="28" t="s">
        <v>1</v>
      </c>
      <c r="B134" s="7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</row>
    <row r="135" spans="1:19" ht="1.5" customHeight="1">
      <c r="A135" s="5"/>
      <c r="B135" s="6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9"/>
      <c r="P135" s="9"/>
      <c r="Q135" s="5"/>
      <c r="R135" s="5"/>
      <c r="S135" s="5"/>
    </row>
    <row r="136" spans="1:19" ht="24.75" customHeight="1">
      <c r="A136" s="44"/>
      <c r="B136" s="73" t="str">
        <f>+B4</f>
        <v>Subject in Which the Undergraduate Students Were Majoring (Major 1)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1"/>
      <c r="S136" s="5"/>
    </row>
    <row r="137" spans="1:19" ht="19.5" customHeight="1">
      <c r="A137" s="74" t="str">
        <f>+A5</f>
        <v>According to Year of Study -- November 1, 2012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6"/>
      <c r="S137" s="5"/>
    </row>
    <row r="138" spans="1:19" ht="49.5" customHeight="1">
      <c r="A138" s="12"/>
      <c r="B138" s="66" t="s">
        <v>87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14"/>
      <c r="S138" s="5"/>
    </row>
    <row r="139" spans="1:23" ht="19.5" customHeight="1">
      <c r="A139" s="15"/>
      <c r="B139" s="16" t="s">
        <v>68</v>
      </c>
      <c r="C139" s="17"/>
      <c r="D139" s="17"/>
      <c r="E139" s="29" t="s">
        <v>5</v>
      </c>
      <c r="F139" s="29"/>
      <c r="G139" s="29" t="s">
        <v>6</v>
      </c>
      <c r="H139" s="29"/>
      <c r="I139" s="29" t="s">
        <v>7</v>
      </c>
      <c r="J139" s="29"/>
      <c r="K139" s="29" t="s">
        <v>8</v>
      </c>
      <c r="L139" s="29"/>
      <c r="M139" s="29" t="s">
        <v>9</v>
      </c>
      <c r="N139" s="29"/>
      <c r="O139" s="29" t="s">
        <v>10</v>
      </c>
      <c r="P139" s="29"/>
      <c r="Q139" s="29"/>
      <c r="R139" s="19"/>
      <c r="S139" s="9"/>
      <c r="U139" s="1" t="s">
        <v>11</v>
      </c>
      <c r="V139" s="1" t="s">
        <v>11</v>
      </c>
      <c r="W139" s="1" t="s">
        <v>11</v>
      </c>
    </row>
    <row r="140" spans="1:19" ht="9" customHeight="1">
      <c r="A140" s="15"/>
      <c r="B140" s="72"/>
      <c r="C140" s="17"/>
      <c r="D140" s="17"/>
      <c r="E140" s="49" t="s">
        <v>13</v>
      </c>
      <c r="F140" s="49" t="s">
        <v>12</v>
      </c>
      <c r="G140" s="50" t="s">
        <v>13</v>
      </c>
      <c r="H140" s="50" t="s">
        <v>12</v>
      </c>
      <c r="I140" s="50" t="s">
        <v>13</v>
      </c>
      <c r="J140" s="50" t="s">
        <v>12</v>
      </c>
      <c r="K140" s="50" t="s">
        <v>13</v>
      </c>
      <c r="L140" s="50" t="s">
        <v>12</v>
      </c>
      <c r="M140" s="50" t="s">
        <v>13</v>
      </c>
      <c r="N140" s="50" t="s">
        <v>12</v>
      </c>
      <c r="O140" s="50" t="s">
        <v>13</v>
      </c>
      <c r="P140" s="50" t="s">
        <v>12</v>
      </c>
      <c r="Q140" s="51" t="s">
        <v>10</v>
      </c>
      <c r="R140" s="18"/>
      <c r="S140" s="5"/>
    </row>
    <row r="141" spans="1:23" ht="12.75" customHeight="1">
      <c r="A141" s="15"/>
      <c r="B141" s="32" t="s">
        <v>122</v>
      </c>
      <c r="C141" s="33"/>
      <c r="D141" s="33"/>
      <c r="E141" s="59">
        <v>0</v>
      </c>
      <c r="F141" s="59">
        <v>0</v>
      </c>
      <c r="G141" s="59">
        <v>0</v>
      </c>
      <c r="H141" s="59">
        <v>0</v>
      </c>
      <c r="I141" s="59">
        <v>5</v>
      </c>
      <c r="J141" s="59">
        <v>2</v>
      </c>
      <c r="K141" s="59">
        <v>0</v>
      </c>
      <c r="L141" s="59">
        <v>0</v>
      </c>
      <c r="M141" s="34">
        <v>0</v>
      </c>
      <c r="N141" s="34">
        <v>0</v>
      </c>
      <c r="O141" s="36">
        <f aca="true" t="shared" si="19" ref="O141:O163">SUM(M141,K141,I141,G141,E141)</f>
        <v>5</v>
      </c>
      <c r="P141" s="36">
        <f aca="true" t="shared" si="20" ref="P141:P163">SUM(N141,L141,J141,H141,F141)</f>
        <v>2</v>
      </c>
      <c r="Q141" s="36">
        <f aca="true" t="shared" si="21" ref="Q141:Q164">SUM(O141:P141)</f>
        <v>7</v>
      </c>
      <c r="R141" s="18"/>
      <c r="S141" s="5"/>
      <c r="V141" s="1" t="s">
        <v>11</v>
      </c>
      <c r="W141" s="1" t="s">
        <v>11</v>
      </c>
    </row>
    <row r="142" spans="1:23" ht="12.75" customHeight="1">
      <c r="A142" s="15"/>
      <c r="B142" s="32" t="s">
        <v>88</v>
      </c>
      <c r="C142" s="33"/>
      <c r="D142" s="33"/>
      <c r="E142" s="59">
        <v>10</v>
      </c>
      <c r="F142" s="59">
        <v>16</v>
      </c>
      <c r="G142" s="59">
        <v>7</v>
      </c>
      <c r="H142" s="59">
        <v>19</v>
      </c>
      <c r="I142" s="59">
        <v>3</v>
      </c>
      <c r="J142" s="59">
        <v>20</v>
      </c>
      <c r="K142" s="59">
        <v>10</v>
      </c>
      <c r="L142" s="59">
        <v>14</v>
      </c>
      <c r="M142" s="34">
        <v>0</v>
      </c>
      <c r="N142" s="34">
        <v>0</v>
      </c>
      <c r="O142" s="36">
        <f t="shared" si="19"/>
        <v>30</v>
      </c>
      <c r="P142" s="36">
        <f t="shared" si="20"/>
        <v>69</v>
      </c>
      <c r="Q142" s="36">
        <f t="shared" si="21"/>
        <v>99</v>
      </c>
      <c r="R142" s="18"/>
      <c r="S142" s="5"/>
      <c r="V142" s="1" t="s">
        <v>11</v>
      </c>
      <c r="W142" s="1" t="s">
        <v>11</v>
      </c>
    </row>
    <row r="143" spans="1:23" ht="12.75" customHeight="1">
      <c r="A143" s="15"/>
      <c r="B143" s="32" t="s">
        <v>89</v>
      </c>
      <c r="C143" s="33"/>
      <c r="D143" s="33"/>
      <c r="E143" s="59">
        <v>23</v>
      </c>
      <c r="F143" s="59">
        <v>13</v>
      </c>
      <c r="G143" s="59">
        <v>8</v>
      </c>
      <c r="H143" s="59">
        <v>11</v>
      </c>
      <c r="I143" s="59">
        <v>5</v>
      </c>
      <c r="J143" s="59">
        <v>3</v>
      </c>
      <c r="K143" s="59">
        <v>9</v>
      </c>
      <c r="L143" s="59">
        <v>8</v>
      </c>
      <c r="M143" s="34">
        <v>0</v>
      </c>
      <c r="N143" s="34">
        <v>0</v>
      </c>
      <c r="O143" s="36">
        <f t="shared" si="19"/>
        <v>45</v>
      </c>
      <c r="P143" s="36">
        <f t="shared" si="20"/>
        <v>35</v>
      </c>
      <c r="Q143" s="36">
        <f t="shared" si="21"/>
        <v>80</v>
      </c>
      <c r="R143" s="18"/>
      <c r="S143" s="5"/>
      <c r="V143" s="1"/>
      <c r="W143" s="1"/>
    </row>
    <row r="144" spans="1:23" ht="12.75" customHeight="1">
      <c r="A144" s="15"/>
      <c r="B144" s="32" t="s">
        <v>90</v>
      </c>
      <c r="C144" s="33"/>
      <c r="D144" s="33"/>
      <c r="E144" s="59">
        <v>298</v>
      </c>
      <c r="F144" s="59">
        <v>195</v>
      </c>
      <c r="G144" s="59">
        <v>207</v>
      </c>
      <c r="H144" s="59">
        <v>154</v>
      </c>
      <c r="I144" s="59">
        <v>228</v>
      </c>
      <c r="J144" s="59">
        <v>177</v>
      </c>
      <c r="K144" s="59">
        <v>180</v>
      </c>
      <c r="L144" s="59">
        <v>110</v>
      </c>
      <c r="M144" s="34">
        <v>0</v>
      </c>
      <c r="N144" s="34">
        <v>0</v>
      </c>
      <c r="O144" s="36">
        <f t="shared" si="19"/>
        <v>913</v>
      </c>
      <c r="P144" s="36">
        <f t="shared" si="20"/>
        <v>636</v>
      </c>
      <c r="Q144" s="36">
        <f t="shared" si="21"/>
        <v>1549</v>
      </c>
      <c r="R144" s="18"/>
      <c r="S144" s="5"/>
      <c r="V144" s="1" t="s">
        <v>11</v>
      </c>
      <c r="W144" s="1" t="s">
        <v>11</v>
      </c>
    </row>
    <row r="145" spans="1:23" ht="12.75" customHeight="1">
      <c r="A145" s="15"/>
      <c r="B145" s="32" t="s">
        <v>91</v>
      </c>
      <c r="C145" s="33"/>
      <c r="D145" s="33"/>
      <c r="E145" s="59">
        <v>8</v>
      </c>
      <c r="F145" s="59">
        <v>5</v>
      </c>
      <c r="G145" s="59">
        <v>1</v>
      </c>
      <c r="H145" s="59">
        <v>7</v>
      </c>
      <c r="I145" s="59">
        <v>1</v>
      </c>
      <c r="J145" s="59">
        <v>5</v>
      </c>
      <c r="K145" s="59">
        <v>5</v>
      </c>
      <c r="L145" s="59">
        <v>3</v>
      </c>
      <c r="M145" s="34">
        <v>0</v>
      </c>
      <c r="N145" s="34">
        <v>0</v>
      </c>
      <c r="O145" s="36">
        <f t="shared" si="19"/>
        <v>15</v>
      </c>
      <c r="P145" s="36">
        <f t="shared" si="20"/>
        <v>20</v>
      </c>
      <c r="Q145" s="36">
        <f t="shared" si="21"/>
        <v>35</v>
      </c>
      <c r="R145" s="18"/>
      <c r="S145" s="5"/>
      <c r="V145" s="1"/>
      <c r="W145" s="1"/>
    </row>
    <row r="146" spans="1:23" ht="12.75" customHeight="1">
      <c r="A146" s="15"/>
      <c r="B146" s="32" t="s">
        <v>92</v>
      </c>
      <c r="C146" s="33"/>
      <c r="D146" s="33"/>
      <c r="E146" s="59">
        <v>116</v>
      </c>
      <c r="F146" s="59">
        <v>110</v>
      </c>
      <c r="G146" s="59">
        <v>97</v>
      </c>
      <c r="H146" s="59">
        <v>90</v>
      </c>
      <c r="I146" s="59">
        <v>96</v>
      </c>
      <c r="J146" s="59">
        <v>64</v>
      </c>
      <c r="K146" s="59">
        <v>22</v>
      </c>
      <c r="L146" s="59">
        <v>23</v>
      </c>
      <c r="M146" s="34">
        <v>0</v>
      </c>
      <c r="N146" s="34">
        <v>0</v>
      </c>
      <c r="O146" s="36">
        <f t="shared" si="19"/>
        <v>331</v>
      </c>
      <c r="P146" s="36">
        <f t="shared" si="20"/>
        <v>287</v>
      </c>
      <c r="Q146" s="36">
        <f t="shared" si="21"/>
        <v>618</v>
      </c>
      <c r="R146" s="18"/>
      <c r="S146" s="5"/>
      <c r="V146" s="1" t="s">
        <v>11</v>
      </c>
      <c r="W146" s="1" t="s">
        <v>11</v>
      </c>
    </row>
    <row r="147" spans="1:23" ht="12.75" customHeight="1">
      <c r="A147" s="15"/>
      <c r="B147" s="32" t="s">
        <v>93</v>
      </c>
      <c r="C147" s="33"/>
      <c r="D147" s="33"/>
      <c r="E147" s="59">
        <v>0</v>
      </c>
      <c r="F147" s="59">
        <v>2</v>
      </c>
      <c r="G147" s="59">
        <v>2</v>
      </c>
      <c r="H147" s="59">
        <v>1</v>
      </c>
      <c r="I147" s="59">
        <v>0</v>
      </c>
      <c r="J147" s="59">
        <v>2</v>
      </c>
      <c r="K147" s="59">
        <v>2</v>
      </c>
      <c r="L147" s="59">
        <v>0</v>
      </c>
      <c r="M147" s="34">
        <v>0</v>
      </c>
      <c r="N147" s="34">
        <v>0</v>
      </c>
      <c r="O147" s="36">
        <f t="shared" si="19"/>
        <v>4</v>
      </c>
      <c r="P147" s="36">
        <f t="shared" si="20"/>
        <v>5</v>
      </c>
      <c r="Q147" s="36">
        <f t="shared" si="21"/>
        <v>9</v>
      </c>
      <c r="R147" s="18"/>
      <c r="S147" s="5"/>
      <c r="V147" s="1"/>
      <c r="W147" s="1"/>
    </row>
    <row r="148" spans="1:23" ht="12.75" customHeight="1">
      <c r="A148" s="15"/>
      <c r="B148" s="32" t="s">
        <v>94</v>
      </c>
      <c r="C148" s="33"/>
      <c r="D148" s="32" t="s">
        <v>11</v>
      </c>
      <c r="E148" s="59">
        <v>21</v>
      </c>
      <c r="F148" s="59">
        <v>171</v>
      </c>
      <c r="G148" s="59">
        <v>16</v>
      </c>
      <c r="H148" s="59">
        <v>127</v>
      </c>
      <c r="I148" s="59">
        <v>14</v>
      </c>
      <c r="J148" s="59">
        <v>144</v>
      </c>
      <c r="K148" s="59">
        <v>14</v>
      </c>
      <c r="L148" s="59">
        <v>75</v>
      </c>
      <c r="M148" s="34">
        <v>0</v>
      </c>
      <c r="N148" s="34">
        <v>0</v>
      </c>
      <c r="O148" s="36">
        <f t="shared" si="19"/>
        <v>65</v>
      </c>
      <c r="P148" s="36">
        <f t="shared" si="20"/>
        <v>517</v>
      </c>
      <c r="Q148" s="36">
        <f t="shared" si="21"/>
        <v>582</v>
      </c>
      <c r="R148" s="18"/>
      <c r="S148" s="5"/>
      <c r="V148" s="1" t="s">
        <v>11</v>
      </c>
      <c r="W148" s="1" t="s">
        <v>11</v>
      </c>
    </row>
    <row r="149" spans="1:23" ht="12.75" customHeight="1">
      <c r="A149" s="15"/>
      <c r="B149" s="32" t="s">
        <v>95</v>
      </c>
      <c r="C149" s="33"/>
      <c r="D149" s="32"/>
      <c r="E149" s="59">
        <v>0</v>
      </c>
      <c r="F149" s="59">
        <v>12</v>
      </c>
      <c r="G149" s="59">
        <v>0</v>
      </c>
      <c r="H149" s="59">
        <v>11</v>
      </c>
      <c r="I149" s="59">
        <v>0</v>
      </c>
      <c r="J149" s="59">
        <v>6</v>
      </c>
      <c r="K149" s="59">
        <v>2</v>
      </c>
      <c r="L149" s="59">
        <v>7</v>
      </c>
      <c r="M149" s="34">
        <v>0</v>
      </c>
      <c r="N149" s="34">
        <v>0</v>
      </c>
      <c r="O149" s="36">
        <f t="shared" si="19"/>
        <v>2</v>
      </c>
      <c r="P149" s="36">
        <f t="shared" si="20"/>
        <v>36</v>
      </c>
      <c r="Q149" s="36">
        <f t="shared" si="21"/>
        <v>38</v>
      </c>
      <c r="R149" s="18"/>
      <c r="S149" s="5"/>
      <c r="V149" s="1"/>
      <c r="W149" s="1"/>
    </row>
    <row r="150" spans="1:23" ht="12.75" customHeight="1">
      <c r="A150" s="15"/>
      <c r="B150" s="32" t="s">
        <v>62</v>
      </c>
      <c r="C150" s="33"/>
      <c r="D150" s="33"/>
      <c r="E150" s="59">
        <v>7</v>
      </c>
      <c r="F150" s="59">
        <v>5</v>
      </c>
      <c r="G150" s="59">
        <v>4</v>
      </c>
      <c r="H150" s="59">
        <v>12</v>
      </c>
      <c r="I150" s="59">
        <v>2</v>
      </c>
      <c r="J150" s="59">
        <v>5</v>
      </c>
      <c r="K150" s="59">
        <v>2</v>
      </c>
      <c r="L150" s="59">
        <v>4</v>
      </c>
      <c r="M150" s="34">
        <v>0</v>
      </c>
      <c r="N150" s="34">
        <v>0</v>
      </c>
      <c r="O150" s="36">
        <f t="shared" si="19"/>
        <v>15</v>
      </c>
      <c r="P150" s="36">
        <f t="shared" si="20"/>
        <v>26</v>
      </c>
      <c r="Q150" s="36">
        <f t="shared" si="21"/>
        <v>41</v>
      </c>
      <c r="R150" s="18"/>
      <c r="S150" s="5"/>
      <c r="V150" s="1" t="s">
        <v>11</v>
      </c>
      <c r="W150" s="1" t="s">
        <v>11</v>
      </c>
    </row>
    <row r="151" spans="1:23" ht="12.75" customHeight="1">
      <c r="A151" s="15"/>
      <c r="B151" s="32" t="s">
        <v>96</v>
      </c>
      <c r="C151" s="33"/>
      <c r="D151" s="33"/>
      <c r="E151" s="59">
        <v>6</v>
      </c>
      <c r="F151" s="59">
        <v>22</v>
      </c>
      <c r="G151" s="59">
        <v>8</v>
      </c>
      <c r="H151" s="59">
        <v>12</v>
      </c>
      <c r="I151" s="59">
        <v>10</v>
      </c>
      <c r="J151" s="59">
        <v>26</v>
      </c>
      <c r="K151" s="59">
        <v>4</v>
      </c>
      <c r="L151" s="59">
        <v>9</v>
      </c>
      <c r="M151" s="34">
        <v>0</v>
      </c>
      <c r="N151" s="34">
        <v>0</v>
      </c>
      <c r="O151" s="36">
        <f t="shared" si="19"/>
        <v>28</v>
      </c>
      <c r="P151" s="36">
        <f t="shared" si="20"/>
        <v>69</v>
      </c>
      <c r="Q151" s="36">
        <f t="shared" si="21"/>
        <v>97</v>
      </c>
      <c r="R151" s="18"/>
      <c r="S151" s="5"/>
      <c r="V151" s="1"/>
      <c r="W151" s="1"/>
    </row>
    <row r="152" spans="1:23" ht="12.75" customHeight="1">
      <c r="A152" s="15"/>
      <c r="B152" s="32" t="s">
        <v>97</v>
      </c>
      <c r="C152" s="33"/>
      <c r="D152" s="33"/>
      <c r="E152" s="59">
        <v>16</v>
      </c>
      <c r="F152" s="59">
        <v>75</v>
      </c>
      <c r="G152" s="59">
        <v>10</v>
      </c>
      <c r="H152" s="59">
        <v>26</v>
      </c>
      <c r="I152" s="59">
        <v>9</v>
      </c>
      <c r="J152" s="59">
        <v>25</v>
      </c>
      <c r="K152" s="59">
        <v>7</v>
      </c>
      <c r="L152" s="59">
        <v>59</v>
      </c>
      <c r="M152" s="34">
        <v>0</v>
      </c>
      <c r="N152" s="34">
        <v>0</v>
      </c>
      <c r="O152" s="36">
        <f t="shared" si="19"/>
        <v>42</v>
      </c>
      <c r="P152" s="36">
        <f t="shared" si="20"/>
        <v>185</v>
      </c>
      <c r="Q152" s="36">
        <f t="shared" si="21"/>
        <v>227</v>
      </c>
      <c r="R152" s="18"/>
      <c r="S152" s="5"/>
      <c r="V152" s="1"/>
      <c r="W152" s="1"/>
    </row>
    <row r="153" spans="1:23" ht="12.75" customHeight="1">
      <c r="A153" s="15"/>
      <c r="B153" s="32" t="s">
        <v>130</v>
      </c>
      <c r="C153" s="33"/>
      <c r="D153" s="33"/>
      <c r="E153" s="59">
        <v>0</v>
      </c>
      <c r="F153" s="59">
        <v>1</v>
      </c>
      <c r="G153" s="59">
        <v>1</v>
      </c>
      <c r="H153" s="59">
        <v>1</v>
      </c>
      <c r="I153" s="59">
        <v>2</v>
      </c>
      <c r="J153" s="59">
        <v>1</v>
      </c>
      <c r="K153" s="59">
        <v>1</v>
      </c>
      <c r="L153" s="59">
        <v>2</v>
      </c>
      <c r="M153" s="34">
        <v>0</v>
      </c>
      <c r="N153" s="34">
        <v>0</v>
      </c>
      <c r="O153" s="36">
        <f>SUM(M153,K153,I153,G153,E153)</f>
        <v>4</v>
      </c>
      <c r="P153" s="36">
        <f>SUM(N153,L153,J153,H153,F153)</f>
        <v>5</v>
      </c>
      <c r="Q153" s="36">
        <f>SUM(O153:P153)</f>
        <v>9</v>
      </c>
      <c r="R153" s="18"/>
      <c r="S153" s="5"/>
      <c r="V153" s="1"/>
      <c r="W153" s="1"/>
    </row>
    <row r="154" spans="1:19" ht="12.75" customHeight="1">
      <c r="A154" s="15"/>
      <c r="B154" s="32" t="s">
        <v>98</v>
      </c>
      <c r="C154" s="33"/>
      <c r="D154" s="33"/>
      <c r="E154" s="59">
        <v>12</v>
      </c>
      <c r="F154" s="59">
        <v>5</v>
      </c>
      <c r="G154" s="59">
        <v>15</v>
      </c>
      <c r="H154" s="59">
        <v>4</v>
      </c>
      <c r="I154" s="59">
        <v>5</v>
      </c>
      <c r="J154" s="59">
        <v>4</v>
      </c>
      <c r="K154" s="59">
        <v>7</v>
      </c>
      <c r="L154" s="59">
        <v>5</v>
      </c>
      <c r="M154" s="34">
        <v>0</v>
      </c>
      <c r="N154" s="34">
        <v>0</v>
      </c>
      <c r="O154" s="36">
        <f t="shared" si="19"/>
        <v>39</v>
      </c>
      <c r="P154" s="36">
        <f t="shared" si="20"/>
        <v>18</v>
      </c>
      <c r="Q154" s="36">
        <f t="shared" si="21"/>
        <v>57</v>
      </c>
      <c r="R154" s="18"/>
      <c r="S154" s="5"/>
    </row>
    <row r="155" spans="1:19" ht="12.75" customHeight="1">
      <c r="A155" s="15"/>
      <c r="B155" s="32" t="s">
        <v>30</v>
      </c>
      <c r="C155" s="33"/>
      <c r="D155" s="33"/>
      <c r="E155" s="59">
        <v>3</v>
      </c>
      <c r="F155" s="59">
        <v>4</v>
      </c>
      <c r="G155" s="59">
        <v>5</v>
      </c>
      <c r="H155" s="59">
        <v>5</v>
      </c>
      <c r="I155" s="59">
        <v>8</v>
      </c>
      <c r="J155" s="59">
        <v>7</v>
      </c>
      <c r="K155" s="59">
        <v>2</v>
      </c>
      <c r="L155" s="59">
        <v>2</v>
      </c>
      <c r="M155" s="34">
        <v>0</v>
      </c>
      <c r="N155" s="34">
        <v>0</v>
      </c>
      <c r="O155" s="36">
        <f t="shared" si="19"/>
        <v>18</v>
      </c>
      <c r="P155" s="36">
        <f t="shared" si="20"/>
        <v>18</v>
      </c>
      <c r="Q155" s="36">
        <f t="shared" si="21"/>
        <v>36</v>
      </c>
      <c r="R155" s="18"/>
      <c r="S155" s="5"/>
    </row>
    <row r="156" spans="1:22" ht="12.75" customHeight="1">
      <c r="A156" s="15"/>
      <c r="B156" s="32" t="s">
        <v>73</v>
      </c>
      <c r="C156" s="33"/>
      <c r="D156" s="33"/>
      <c r="E156" s="59">
        <v>15</v>
      </c>
      <c r="F156" s="59">
        <v>13</v>
      </c>
      <c r="G156" s="59">
        <v>14</v>
      </c>
      <c r="H156" s="59">
        <v>11</v>
      </c>
      <c r="I156" s="59">
        <v>15</v>
      </c>
      <c r="J156" s="59">
        <v>18</v>
      </c>
      <c r="K156" s="59">
        <v>3</v>
      </c>
      <c r="L156" s="59">
        <v>5</v>
      </c>
      <c r="M156" s="34">
        <v>0</v>
      </c>
      <c r="N156" s="34">
        <v>0</v>
      </c>
      <c r="O156" s="36">
        <f t="shared" si="19"/>
        <v>47</v>
      </c>
      <c r="P156" s="36">
        <f t="shared" si="20"/>
        <v>47</v>
      </c>
      <c r="Q156" s="36">
        <f t="shared" si="21"/>
        <v>94</v>
      </c>
      <c r="R156" s="18"/>
      <c r="S156" s="5"/>
      <c r="V156" s="1" t="s">
        <v>11</v>
      </c>
    </row>
    <row r="157" spans="1:22" ht="12.75" customHeight="1">
      <c r="A157" s="15"/>
      <c r="B157" s="32" t="s">
        <v>74</v>
      </c>
      <c r="C157" s="33"/>
      <c r="D157" s="33"/>
      <c r="E157" s="59">
        <v>15</v>
      </c>
      <c r="F157" s="59">
        <v>31</v>
      </c>
      <c r="G157" s="59">
        <v>7</v>
      </c>
      <c r="H157" s="59">
        <v>19</v>
      </c>
      <c r="I157" s="59">
        <v>20</v>
      </c>
      <c r="J157" s="59">
        <v>28</v>
      </c>
      <c r="K157" s="59">
        <v>14</v>
      </c>
      <c r="L157" s="59">
        <v>16</v>
      </c>
      <c r="M157" s="34">
        <v>0</v>
      </c>
      <c r="N157" s="34">
        <v>0</v>
      </c>
      <c r="O157" s="36">
        <f t="shared" si="19"/>
        <v>56</v>
      </c>
      <c r="P157" s="36">
        <f t="shared" si="20"/>
        <v>94</v>
      </c>
      <c r="Q157" s="36">
        <f t="shared" si="21"/>
        <v>150</v>
      </c>
      <c r="R157" s="18"/>
      <c r="S157" s="5"/>
      <c r="V157" s="1"/>
    </row>
    <row r="158" spans="1:19" ht="12.75" customHeight="1">
      <c r="A158" s="15"/>
      <c r="B158" s="32" t="s">
        <v>99</v>
      </c>
      <c r="C158" s="33"/>
      <c r="D158" s="33"/>
      <c r="E158" s="59">
        <v>27</v>
      </c>
      <c r="F158" s="59">
        <v>15</v>
      </c>
      <c r="G158" s="59">
        <v>14</v>
      </c>
      <c r="H158" s="59">
        <v>11</v>
      </c>
      <c r="I158" s="59">
        <v>12</v>
      </c>
      <c r="J158" s="59">
        <v>8</v>
      </c>
      <c r="K158" s="59">
        <v>14</v>
      </c>
      <c r="L158" s="59">
        <v>10</v>
      </c>
      <c r="M158" s="34">
        <v>0</v>
      </c>
      <c r="N158" s="34">
        <v>0</v>
      </c>
      <c r="O158" s="36">
        <f t="shared" si="19"/>
        <v>67</v>
      </c>
      <c r="P158" s="36">
        <f t="shared" si="20"/>
        <v>44</v>
      </c>
      <c r="Q158" s="36">
        <f t="shared" si="21"/>
        <v>111</v>
      </c>
      <c r="R158" s="18"/>
      <c r="S158" s="5"/>
    </row>
    <row r="159" spans="1:19" ht="12.75" customHeight="1">
      <c r="A159" s="15"/>
      <c r="B159" s="32" t="s">
        <v>123</v>
      </c>
      <c r="C159" s="33"/>
      <c r="D159" s="33"/>
      <c r="E159" s="59">
        <v>4</v>
      </c>
      <c r="F159" s="59">
        <v>32</v>
      </c>
      <c r="G159" s="59">
        <v>4</v>
      </c>
      <c r="H159" s="59">
        <v>26</v>
      </c>
      <c r="I159" s="59">
        <v>8</v>
      </c>
      <c r="J159" s="59">
        <v>35</v>
      </c>
      <c r="K159" s="59">
        <v>4</v>
      </c>
      <c r="L159" s="59">
        <v>16</v>
      </c>
      <c r="M159" s="34">
        <v>0</v>
      </c>
      <c r="N159" s="34">
        <v>0</v>
      </c>
      <c r="O159" s="36">
        <f t="shared" si="19"/>
        <v>20</v>
      </c>
      <c r="P159" s="36">
        <f t="shared" si="20"/>
        <v>109</v>
      </c>
      <c r="Q159" s="36">
        <f t="shared" si="21"/>
        <v>129</v>
      </c>
      <c r="R159" s="18"/>
      <c r="S159" s="5"/>
    </row>
    <row r="160" spans="1:19" ht="12.75" customHeight="1">
      <c r="A160" s="15"/>
      <c r="B160" s="32" t="s">
        <v>100</v>
      </c>
      <c r="C160" s="33"/>
      <c r="D160" s="33"/>
      <c r="E160" s="59">
        <v>0</v>
      </c>
      <c r="F160" s="59">
        <v>5</v>
      </c>
      <c r="G160" s="59">
        <v>2</v>
      </c>
      <c r="H160" s="59">
        <v>5</v>
      </c>
      <c r="I160" s="59">
        <v>7</v>
      </c>
      <c r="J160" s="59">
        <v>4</v>
      </c>
      <c r="K160" s="59">
        <v>4</v>
      </c>
      <c r="L160" s="59">
        <v>2</v>
      </c>
      <c r="M160" s="34">
        <v>0</v>
      </c>
      <c r="N160" s="34">
        <v>0</v>
      </c>
      <c r="O160" s="36">
        <f t="shared" si="19"/>
        <v>13</v>
      </c>
      <c r="P160" s="36">
        <f t="shared" si="20"/>
        <v>16</v>
      </c>
      <c r="Q160" s="36">
        <f t="shared" si="21"/>
        <v>29</v>
      </c>
      <c r="R160" s="18"/>
      <c r="S160" s="5"/>
    </row>
    <row r="161" spans="1:19" ht="12.75" customHeight="1">
      <c r="A161" s="15"/>
      <c r="B161" s="32" t="s">
        <v>131</v>
      </c>
      <c r="C161" s="33"/>
      <c r="D161" s="33"/>
      <c r="E161" s="59">
        <v>4</v>
      </c>
      <c r="F161" s="59">
        <v>11</v>
      </c>
      <c r="G161" s="59">
        <v>6</v>
      </c>
      <c r="H161" s="59">
        <v>4</v>
      </c>
      <c r="I161" s="59">
        <v>4</v>
      </c>
      <c r="J161" s="59">
        <v>3</v>
      </c>
      <c r="K161" s="59">
        <v>2</v>
      </c>
      <c r="L161" s="59">
        <v>1</v>
      </c>
      <c r="M161" s="34">
        <v>0</v>
      </c>
      <c r="N161" s="34">
        <v>0</v>
      </c>
      <c r="O161" s="36">
        <f t="shared" si="19"/>
        <v>16</v>
      </c>
      <c r="P161" s="36">
        <f t="shared" si="20"/>
        <v>19</v>
      </c>
      <c r="Q161" s="36">
        <f t="shared" si="21"/>
        <v>35</v>
      </c>
      <c r="R161" s="18"/>
      <c r="S161" s="5"/>
    </row>
    <row r="162" spans="1:19" ht="12.75" customHeight="1">
      <c r="A162" s="15"/>
      <c r="B162" s="32" t="s">
        <v>101</v>
      </c>
      <c r="C162" s="33"/>
      <c r="D162" s="33"/>
      <c r="E162" s="59">
        <v>5</v>
      </c>
      <c r="F162" s="59">
        <v>4</v>
      </c>
      <c r="G162" s="59">
        <v>4</v>
      </c>
      <c r="H162" s="59">
        <v>8</v>
      </c>
      <c r="I162" s="59">
        <v>3</v>
      </c>
      <c r="J162" s="59">
        <v>9</v>
      </c>
      <c r="K162" s="59">
        <v>2</v>
      </c>
      <c r="L162" s="59">
        <v>3</v>
      </c>
      <c r="M162" s="34">
        <v>0</v>
      </c>
      <c r="N162" s="34">
        <v>0</v>
      </c>
      <c r="O162" s="36">
        <f t="shared" si="19"/>
        <v>14</v>
      </c>
      <c r="P162" s="36">
        <f t="shared" si="20"/>
        <v>24</v>
      </c>
      <c r="Q162" s="36">
        <f t="shared" si="21"/>
        <v>38</v>
      </c>
      <c r="R162" s="18"/>
      <c r="S162" s="5"/>
    </row>
    <row r="163" spans="1:19" ht="12.75" customHeight="1">
      <c r="A163" s="15"/>
      <c r="B163" s="32" t="s">
        <v>55</v>
      </c>
      <c r="C163" s="33"/>
      <c r="D163" s="33"/>
      <c r="E163" s="59">
        <v>32</v>
      </c>
      <c r="F163" s="59">
        <v>35</v>
      </c>
      <c r="G163" s="59">
        <v>9</v>
      </c>
      <c r="H163" s="59">
        <v>6</v>
      </c>
      <c r="I163" s="59">
        <v>1</v>
      </c>
      <c r="J163" s="59">
        <v>0</v>
      </c>
      <c r="K163" s="59">
        <v>0</v>
      </c>
      <c r="L163" s="59">
        <v>0</v>
      </c>
      <c r="M163" s="34">
        <v>85</v>
      </c>
      <c r="N163" s="34">
        <v>59</v>
      </c>
      <c r="O163" s="36">
        <f t="shared" si="19"/>
        <v>127</v>
      </c>
      <c r="P163" s="36">
        <f t="shared" si="20"/>
        <v>100</v>
      </c>
      <c r="Q163" s="36">
        <f t="shared" si="21"/>
        <v>227</v>
      </c>
      <c r="R163" s="18"/>
      <c r="S163" s="5"/>
    </row>
    <row r="164" spans="1:19" ht="12.75" customHeight="1">
      <c r="A164" s="24"/>
      <c r="B164" s="53" t="s">
        <v>10</v>
      </c>
      <c r="C164" s="35"/>
      <c r="D164" s="35"/>
      <c r="E164" s="36">
        <f aca="true" t="shared" si="22" ref="E164:N164">SUM(E141:E163)</f>
        <v>622</v>
      </c>
      <c r="F164" s="36">
        <f t="shared" si="22"/>
        <v>782</v>
      </c>
      <c r="G164" s="36">
        <f t="shared" si="22"/>
        <v>441</v>
      </c>
      <c r="H164" s="36">
        <f t="shared" si="22"/>
        <v>570</v>
      </c>
      <c r="I164" s="36">
        <f t="shared" si="22"/>
        <v>458</v>
      </c>
      <c r="J164" s="36">
        <f t="shared" si="22"/>
        <v>596</v>
      </c>
      <c r="K164" s="36">
        <f t="shared" si="22"/>
        <v>310</v>
      </c>
      <c r="L164" s="36">
        <f t="shared" si="22"/>
        <v>374</v>
      </c>
      <c r="M164" s="36">
        <f t="shared" si="22"/>
        <v>85</v>
      </c>
      <c r="N164" s="36">
        <f t="shared" si="22"/>
        <v>59</v>
      </c>
      <c r="O164" s="36">
        <f>SUM(E164,G164,I164,K164,M164)</f>
        <v>1916</v>
      </c>
      <c r="P164" s="36">
        <f>SUM(F164,H164,J164,L164,N164)</f>
        <v>2381</v>
      </c>
      <c r="Q164" s="36">
        <f t="shared" si="21"/>
        <v>4297</v>
      </c>
      <c r="R164" s="19"/>
      <c r="S164" s="5"/>
    </row>
    <row r="165" spans="1:19" ht="12.75" customHeight="1">
      <c r="A165" s="24"/>
      <c r="B165" s="53"/>
      <c r="C165" s="35"/>
      <c r="D165" s="3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19"/>
      <c r="S165" s="5"/>
    </row>
    <row r="166" spans="1:19" ht="12.75" customHeight="1">
      <c r="A166" s="24"/>
      <c r="B166" s="53"/>
      <c r="C166" s="35"/>
      <c r="D166" s="3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19"/>
      <c r="S166" s="5"/>
    </row>
    <row r="167" spans="1:19" ht="12.75" customHeight="1">
      <c r="A167" s="24"/>
      <c r="B167" s="53"/>
      <c r="C167" s="35"/>
      <c r="D167" s="3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19"/>
      <c r="S167" s="5"/>
    </row>
    <row r="168" spans="1:19" ht="12.75" customHeight="1">
      <c r="A168" s="24"/>
      <c r="B168" s="53"/>
      <c r="C168" s="35"/>
      <c r="D168" s="3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19"/>
      <c r="S168" s="5"/>
    </row>
    <row r="169" spans="1:19" ht="12.75" customHeight="1">
      <c r="A169" s="24"/>
      <c r="B169" s="53"/>
      <c r="C169" s="35"/>
      <c r="D169" s="3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19"/>
      <c r="S169" s="5"/>
    </row>
    <row r="170" spans="1:19" ht="12.75" customHeight="1">
      <c r="A170" s="24"/>
      <c r="B170" s="53"/>
      <c r="C170" s="35"/>
      <c r="D170" s="3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19"/>
      <c r="S170" s="5"/>
    </row>
    <row r="171" spans="1:19" ht="12.75" customHeight="1">
      <c r="A171" s="24"/>
      <c r="B171" s="53"/>
      <c r="C171" s="35"/>
      <c r="D171" s="3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19"/>
      <c r="S171" s="5"/>
    </row>
    <row r="172" spans="1:19" ht="12.75" customHeight="1">
      <c r="A172" s="24"/>
      <c r="B172" s="53"/>
      <c r="C172" s="35"/>
      <c r="D172" s="3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19"/>
      <c r="S172" s="5"/>
    </row>
    <row r="173" spans="1:19" ht="12.75" customHeight="1">
      <c r="A173" s="24"/>
      <c r="B173" s="53"/>
      <c r="C173" s="35"/>
      <c r="D173" s="3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19"/>
      <c r="S173" s="5"/>
    </row>
    <row r="174" spans="1:19" ht="12.75" customHeight="1">
      <c r="A174" s="24"/>
      <c r="B174" s="53"/>
      <c r="C174" s="35"/>
      <c r="D174" s="3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19"/>
      <c r="S174" s="5"/>
    </row>
    <row r="175" spans="1:19" ht="12.75" customHeight="1">
      <c r="A175" s="24"/>
      <c r="B175" s="53"/>
      <c r="C175" s="35"/>
      <c r="D175" s="3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19"/>
      <c r="S175" s="5"/>
    </row>
    <row r="176" spans="1:19" ht="9.75" customHeight="1">
      <c r="A176" s="15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2" t="s">
        <v>11</v>
      </c>
      <c r="N176" s="32"/>
      <c r="O176" s="35"/>
      <c r="P176" s="35"/>
      <c r="Q176" s="35"/>
      <c r="R176" s="18"/>
      <c r="S176" s="5"/>
    </row>
    <row r="177" spans="1:19" ht="9.75" customHeight="1">
      <c r="A177" s="20"/>
      <c r="B177" s="68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5"/>
      <c r="N177" s="25"/>
      <c r="O177" s="38"/>
      <c r="P177" s="38"/>
      <c r="Q177" s="38"/>
      <c r="R177" s="22"/>
      <c r="S177" s="5"/>
    </row>
    <row r="178" spans="1:19" ht="21.75" customHeight="1">
      <c r="A178" s="58" t="s">
        <v>102</v>
      </c>
      <c r="B178" s="6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6"/>
      <c r="O178" s="9"/>
      <c r="P178" s="9"/>
      <c r="Q178" s="9"/>
      <c r="R178" s="57"/>
      <c r="S178" s="5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40"/>
      <c r="P179" s="40"/>
      <c r="Q179" s="40"/>
      <c r="R179" s="2"/>
      <c r="S179" s="2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40"/>
      <c r="P180" s="40"/>
      <c r="Q180" s="40"/>
      <c r="R180" s="2"/>
      <c r="S180" s="2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40"/>
      <c r="P181" s="40"/>
      <c r="Q181" s="40"/>
      <c r="R181" s="2"/>
      <c r="S181" s="2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40"/>
      <c r="P182" s="40"/>
      <c r="Q182" s="40"/>
      <c r="R182" s="2"/>
      <c r="S182" s="2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40"/>
      <c r="P183" s="40"/>
      <c r="Q183" s="40"/>
      <c r="R183" s="2"/>
      <c r="S183" s="2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40"/>
      <c r="P184" s="40"/>
      <c r="Q184" s="40"/>
      <c r="R184" s="2"/>
      <c r="S184" s="2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40"/>
      <c r="P185" s="40"/>
      <c r="Q185" s="40"/>
      <c r="R185" s="2"/>
      <c r="S185" s="2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40"/>
      <c r="P186" s="40"/>
      <c r="Q186" s="40"/>
      <c r="R186" s="2"/>
      <c r="S186" s="2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40"/>
      <c r="P187" s="40"/>
      <c r="Q187" s="40"/>
      <c r="R187" s="2"/>
      <c r="S187" s="2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40"/>
      <c r="P188" s="40"/>
      <c r="Q188" s="40"/>
      <c r="R188" s="2"/>
      <c r="S188" s="2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40"/>
      <c r="P189" s="40"/>
      <c r="Q189" s="40"/>
      <c r="R189" s="2"/>
      <c r="S189" s="2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40"/>
      <c r="P190" s="40"/>
      <c r="Q190" s="40"/>
      <c r="R190" s="2"/>
      <c r="S190" s="2"/>
    </row>
    <row r="191" spans="15:17" ht="12">
      <c r="O191" s="41"/>
      <c r="P191" s="41"/>
      <c r="Q191" s="41"/>
    </row>
    <row r="192" spans="15:17" ht="12">
      <c r="O192" s="41"/>
      <c r="P192" s="41"/>
      <c r="Q192" s="41"/>
    </row>
    <row r="193" spans="15:17" ht="12">
      <c r="O193" s="41"/>
      <c r="P193" s="41"/>
      <c r="Q193" s="41"/>
    </row>
    <row r="194" ht="12">
      <c r="Q194" s="41"/>
    </row>
    <row r="195" ht="12">
      <c r="Q195" s="41"/>
    </row>
    <row r="196" ht="12">
      <c r="Q196" s="41"/>
    </row>
    <row r="197" ht="12">
      <c r="Q197" s="41"/>
    </row>
    <row r="198" ht="12">
      <c r="Q198" s="41"/>
    </row>
    <row r="199" ht="12">
      <c r="Q199" s="41"/>
    </row>
    <row r="200" ht="12">
      <c r="Q200" s="41"/>
    </row>
    <row r="201" ht="12">
      <c r="Q201" s="41"/>
    </row>
    <row r="202" ht="12">
      <c r="Q202" s="41"/>
    </row>
    <row r="203" ht="12">
      <c r="Q203" s="41"/>
    </row>
    <row r="204" ht="12">
      <c r="Q204" s="41"/>
    </row>
    <row r="205" ht="12">
      <c r="Q205" s="41"/>
    </row>
    <row r="206" ht="12">
      <c r="Q206" s="41"/>
    </row>
    <row r="207" ht="12">
      <c r="Q207" s="41"/>
    </row>
    <row r="208" ht="12">
      <c r="Q208" s="41"/>
    </row>
    <row r="209" ht="12">
      <c r="Q209" s="41"/>
    </row>
    <row r="210" ht="12">
      <c r="Q210" s="41"/>
    </row>
    <row r="211" ht="12">
      <c r="Q211" s="41"/>
    </row>
    <row r="212" ht="12">
      <c r="Q212" s="41"/>
    </row>
    <row r="213" ht="12">
      <c r="Q213" s="41"/>
    </row>
    <row r="214" ht="12">
      <c r="Q214" s="41"/>
    </row>
    <row r="215" ht="12">
      <c r="Q215" s="41"/>
    </row>
    <row r="216" ht="12">
      <c r="Q216" s="41"/>
    </row>
    <row r="217" ht="12">
      <c r="Q217" s="41"/>
    </row>
    <row r="218" ht="12">
      <c r="Q218" s="41"/>
    </row>
    <row r="219" ht="12">
      <c r="Q219" s="41"/>
    </row>
    <row r="220" ht="12">
      <c r="Q220" s="41"/>
    </row>
  </sheetData>
  <mergeCells count="1">
    <mergeCell ref="A5:R5"/>
  </mergeCells>
  <printOptions/>
  <pageMargins left="0.7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subjects in which the undergraduate students were majoring (jamor 1) according to year of study - november 1, 1995</dc:title>
  <dc:subject/>
  <dc:creator>Office of AVPMI</dc:creator>
  <cp:keywords/>
  <dc:description/>
  <cp:lastModifiedBy>connie</cp:lastModifiedBy>
  <cp:lastPrinted>2013-01-14T16:41:19Z</cp:lastPrinted>
  <dcterms:created xsi:type="dcterms:W3CDTF">1998-01-27T14:38:48Z</dcterms:created>
  <dcterms:modified xsi:type="dcterms:W3CDTF">2013-01-14T16:41:21Z</dcterms:modified>
  <cp:category/>
  <cp:version/>
  <cp:contentType/>
  <cp:contentStatus/>
</cp:coreProperties>
</file>